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HALEEQ\Dropbox Data\Dropbox\BOS Office data\Publication Section\DS 2022 - 01-03-2023\DS 2022 - Excel Chapters\"/>
    </mc:Choice>
  </mc:AlternateContent>
  <bookViews>
    <workbookView xWindow="0" yWindow="0" windowWidth="20490" windowHeight="7755" activeTab="4"/>
  </bookViews>
  <sheets>
    <sheet name="Sheet1" sheetId="8" r:id="rId1"/>
    <sheet name="11.1" sheetId="1" r:id="rId2"/>
    <sheet name="11.2" sheetId="3" r:id="rId3"/>
    <sheet name="11.3" sheetId="4" r:id="rId4"/>
    <sheet name="11.4" sheetId="6" r:id="rId5"/>
    <sheet name="11.4 (2)" sheetId="9" r:id="rId6"/>
    <sheet name="11.4a" sheetId="7" r:id="rId7"/>
  </sheets>
  <definedNames>
    <definedName name="_Hlk57034399" localSheetId="4">'11.4'!$A$11</definedName>
    <definedName name="_Hlk57034399" localSheetId="5">'11.4 (2)'!$A$11</definedName>
    <definedName name="_Hlk57034508" localSheetId="4">'11.4'!$A$16</definedName>
    <definedName name="_Hlk57034508" localSheetId="5">'11.4 (2)'!$A$16</definedName>
    <definedName name="_xlnm.Print_Area" localSheetId="1">'11.1'!$A$1:$G$48</definedName>
    <definedName name="_xlnm.Print_Area" localSheetId="2">'11.2'!$A$1:$G$49</definedName>
    <definedName name="_xlnm.Print_Area" localSheetId="3">'11.3'!$A$1:$G$53</definedName>
    <definedName name="_xlnm.Print_Area" localSheetId="4">'11.4'!$A$1:$E$68</definedName>
    <definedName name="_xlnm.Print_Area" localSheetId="5">'11.4 (2)'!$A$1:$E$68</definedName>
    <definedName name="_xlnm.Print_Area" localSheetId="6">'11.4a'!$A$1:$E$69</definedName>
    <definedName name="_xlnm.Print_Area" localSheetId="0">Sheet1!$A$1:$N$40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3" l="1"/>
  <c r="B13" i="3"/>
  <c r="G39" i="3"/>
  <c r="F39" i="3"/>
  <c r="E39" i="3"/>
  <c r="D39" i="3"/>
  <c r="G36" i="3" l="1"/>
  <c r="F36" i="3"/>
  <c r="E36" i="3"/>
  <c r="D36" i="3"/>
  <c r="G33" i="3"/>
  <c r="E33" i="3"/>
  <c r="D33" i="3"/>
  <c r="C33" i="3"/>
  <c r="C29" i="3"/>
  <c r="G29" i="3"/>
  <c r="F29" i="3"/>
  <c r="E29" i="3"/>
  <c r="D29" i="3"/>
  <c r="B29" i="3"/>
  <c r="D20" i="3"/>
  <c r="G20" i="3"/>
  <c r="F20" i="3"/>
  <c r="E20" i="3"/>
  <c r="C20" i="3"/>
  <c r="C39" i="3" s="1"/>
  <c r="B20" i="3"/>
  <c r="G13" i="3"/>
  <c r="F13" i="3"/>
  <c r="E13" i="3"/>
  <c r="D13" i="3"/>
  <c r="C13" i="3"/>
  <c r="B47" i="4" l="1"/>
  <c r="C45" i="4"/>
  <c r="C47" i="4" s="1"/>
  <c r="D45" i="4"/>
  <c r="D47" i="4" s="1"/>
  <c r="E45" i="4"/>
  <c r="E47" i="4" s="1"/>
  <c r="F45" i="4"/>
  <c r="G45" i="4"/>
  <c r="B45" i="4"/>
  <c r="G28" i="4"/>
  <c r="G30" i="4" s="1"/>
  <c r="F28" i="4"/>
  <c r="F30" i="4" s="1"/>
  <c r="G35" i="1" l="1"/>
  <c r="F35" i="1"/>
</calcChain>
</file>

<file path=xl/sharedStrings.xml><?xml version="1.0" encoding="utf-8"?>
<sst xmlns="http://schemas.openxmlformats.org/spreadsheetml/2006/main" count="452" uniqueCount="139">
  <si>
    <t xml:space="preserve"> (Rs. in Million)</t>
  </si>
  <si>
    <t>Receipt</t>
  </si>
  <si>
    <t>2015-16</t>
  </si>
  <si>
    <t>2016-17</t>
  </si>
  <si>
    <t>Direct Taxes (Income &amp; Wealth)</t>
  </si>
  <si>
    <t>Indirect Taxes</t>
  </si>
  <si>
    <t>Total Tax Revenue</t>
  </si>
  <si>
    <t>NON-TAX RECEIPTS</t>
  </si>
  <si>
    <t>Income from Property and Enterprise</t>
  </si>
  <si>
    <t>Development Surcharge &amp; Royalties</t>
  </si>
  <si>
    <t>Miscellaneous Receipts</t>
  </si>
  <si>
    <t>Total Non-Tax Revenue</t>
  </si>
  <si>
    <t>Total General Revenue Receipts</t>
  </si>
  <si>
    <t>2017-18</t>
  </si>
  <si>
    <t>2018-19</t>
  </si>
  <si>
    <t>2019-20</t>
  </si>
  <si>
    <t>---</t>
  </si>
  <si>
    <t>-</t>
  </si>
  <si>
    <t>(Rs. in Million)</t>
  </si>
  <si>
    <t>Board of Revenue</t>
  </si>
  <si>
    <t>Tax on Agriculture Income</t>
  </si>
  <si>
    <t>Transfer of Property Tax (Registration)</t>
  </si>
  <si>
    <t>Land Revenue</t>
  </si>
  <si>
    <t>Capital Value Tax</t>
  </si>
  <si>
    <t>Stamp Duties</t>
  </si>
  <si>
    <t>Excise &amp; Taxation Department</t>
  </si>
  <si>
    <t xml:space="preserve">Property Tax </t>
  </si>
  <si>
    <t>Taxes on Professions, Trades &amp; Callings</t>
  </si>
  <si>
    <t>Provincial Excise</t>
  </si>
  <si>
    <t>Motor Vehicles</t>
  </si>
  <si>
    <t>Cotton Fees</t>
  </si>
  <si>
    <t>Entertainment Tax</t>
  </si>
  <si>
    <t>Sindh Revenue Board</t>
  </si>
  <si>
    <t>General Sales Tax on Services (Provincial)</t>
  </si>
  <si>
    <t>Worker Welfare Fund</t>
  </si>
  <si>
    <t xml:space="preserve">Electricity Duty </t>
  </si>
  <si>
    <t>Transport</t>
  </si>
  <si>
    <t>Vehicle Fitness and Rout Permit</t>
  </si>
  <si>
    <t>General Public Service</t>
  </si>
  <si>
    <t>Public Order &amp; Safety Affairs</t>
  </si>
  <si>
    <t>Economic Affairs</t>
  </si>
  <si>
    <t>Environment Protection</t>
  </si>
  <si>
    <t>Health (Public Health Services)</t>
  </si>
  <si>
    <t>Recreational, Cultural &amp; Religion</t>
  </si>
  <si>
    <t>Education Affairs &amp; Services</t>
  </si>
  <si>
    <t>Social Protection</t>
  </si>
  <si>
    <t>Revenue Surplus (+) / (-) Deficit</t>
  </si>
  <si>
    <t>(Rs. In Million)</t>
  </si>
  <si>
    <t>Sector</t>
  </si>
  <si>
    <t>Agriculture Supply &amp; Prices</t>
  </si>
  <si>
    <t>Auqaf, Zakat &amp; Religion</t>
  </si>
  <si>
    <t>Chief Minister Secretariat</t>
  </si>
  <si>
    <t>Cooperative</t>
  </si>
  <si>
    <t>CDP FOR SDGs</t>
  </si>
  <si>
    <t>Culture, Tour &amp; Antiq.</t>
  </si>
  <si>
    <t>Education</t>
  </si>
  <si>
    <t>Energy</t>
  </si>
  <si>
    <t>Excise and Taxation</t>
  </si>
  <si>
    <t>Finance</t>
  </si>
  <si>
    <t>Food</t>
  </si>
  <si>
    <t>Forest. Environment and Wild Life</t>
  </si>
  <si>
    <t>Governor's Sectt.</t>
  </si>
  <si>
    <t>Health</t>
  </si>
  <si>
    <t>Home</t>
  </si>
  <si>
    <t>Industries</t>
  </si>
  <si>
    <t>Information and Archives</t>
  </si>
  <si>
    <t>Technology</t>
  </si>
  <si>
    <t>Irrigation</t>
  </si>
  <si>
    <t>Katchi Abadis</t>
  </si>
  <si>
    <t>Rights</t>
  </si>
  <si>
    <t>Livestocks &amp; Fisheries</t>
  </si>
  <si>
    <t>LG, RD, PHE &amp; HTP</t>
  </si>
  <si>
    <t>Matching Allocation</t>
  </si>
  <si>
    <t>Minorities Affairs</t>
  </si>
  <si>
    <t>New Development Initives</t>
  </si>
  <si>
    <t>Planning and Development</t>
  </si>
  <si>
    <t>Population Welfare</t>
  </si>
  <si>
    <t>Provincial Assembly</t>
  </si>
  <si>
    <t>Provincial Ombudsman</t>
  </si>
  <si>
    <t>Rehabilitation (PDMA)</t>
  </si>
  <si>
    <t>SGA &amp; C</t>
  </si>
  <si>
    <t>Sindh Board of Investment</t>
  </si>
  <si>
    <t>Social Welfare</t>
  </si>
  <si>
    <t>Social Education</t>
  </si>
  <si>
    <t>Special Initiatives</t>
  </si>
  <si>
    <t>Sports &amp; Youth Affairs</t>
  </si>
  <si>
    <t>Stevta</t>
  </si>
  <si>
    <t>Universities &amp; Boards</t>
  </si>
  <si>
    <t>Women Development</t>
  </si>
  <si>
    <t>Works and Services</t>
  </si>
  <si>
    <t>Provincial Contribution - A</t>
  </si>
  <si>
    <t>Foreign Assistance - B</t>
  </si>
  <si>
    <t>Districts Development Schemes - C</t>
  </si>
  <si>
    <t>Grand Total (A+B+C)</t>
  </si>
  <si>
    <t>Budget
Estimate</t>
  </si>
  <si>
    <t>2) Excise &amp; Taxation Department, Government of Sindh Karachi.</t>
  </si>
  <si>
    <t>3) Sindh Revenue Board, Government of Sindh Karachi</t>
  </si>
  <si>
    <t>4) Energy &amp; Coal Department, Government of Sindh Karachi.</t>
  </si>
  <si>
    <t>5) Tansport Department, Government of Sindh Karachi, data awaited.</t>
  </si>
  <si>
    <r>
      <rPr>
        <b/>
        <sz val="11"/>
        <color theme="1"/>
        <rFont val="Calibri"/>
        <family val="2"/>
        <scheme val="minor"/>
      </rPr>
      <t>Source:-</t>
    </r>
    <r>
      <rPr>
        <sz val="11"/>
        <color theme="1"/>
        <rFont val="Calibri"/>
        <family val="2"/>
        <scheme val="minor"/>
      </rPr>
      <t xml:space="preserve"> 1) Board of Revenue, Government of Sindh Karachi</t>
    </r>
  </si>
  <si>
    <r>
      <t xml:space="preserve">Note: </t>
    </r>
    <r>
      <rPr>
        <sz val="11"/>
        <color theme="1"/>
        <rFont val="Calibri"/>
        <family val="2"/>
        <scheme val="minor"/>
      </rPr>
      <t xml:space="preserve"> (…) Not Available  </t>
    </r>
  </si>
  <si>
    <t>Revised
Estimate</t>
  </si>
  <si>
    <t xml:space="preserve">Summary Statement of Revenue Receipts of Sindh </t>
  </si>
  <si>
    <t>Tax Receipts by Head of Tax</t>
  </si>
  <si>
    <t xml:space="preserve">Summary Statement of Revenue Expenditure of Sindh </t>
  </si>
  <si>
    <t xml:space="preserve">Sector Wise Development Expenditure of Sindh </t>
  </si>
  <si>
    <r>
      <t xml:space="preserve">Note: </t>
    </r>
    <r>
      <rPr>
        <sz val="12"/>
        <color theme="1"/>
        <rFont val="Calibri"/>
        <family val="2"/>
        <scheme val="minor"/>
      </rPr>
      <t>(…) Not Available</t>
    </r>
  </si>
  <si>
    <r>
      <t xml:space="preserve">Source: </t>
    </r>
    <r>
      <rPr>
        <sz val="12"/>
        <color theme="1"/>
        <rFont val="Calibri"/>
        <family val="2"/>
        <scheme val="minor"/>
      </rPr>
      <t>Annual Budget Statements, Finance Department, Government of Sindh.</t>
    </r>
  </si>
  <si>
    <r>
      <t xml:space="preserve"> Source:</t>
    </r>
    <r>
      <rPr>
        <sz val="12"/>
        <color theme="1"/>
        <rFont val="Calibri"/>
        <family val="2"/>
        <scheme val="minor"/>
      </rPr>
      <t xml:space="preserve"> Annual Budget Estatement, Finance Department, Government of Sindh.</t>
    </r>
  </si>
  <si>
    <r>
      <t xml:space="preserve">Note:- </t>
    </r>
    <r>
      <rPr>
        <sz val="12"/>
        <color theme="1"/>
        <rFont val="Calibri"/>
        <family val="2"/>
        <scheme val="minor"/>
      </rPr>
      <t>(---) Not Available</t>
    </r>
  </si>
  <si>
    <t>2020-21</t>
  </si>
  <si>
    <r>
      <t xml:space="preserve">Note: </t>
    </r>
    <r>
      <rPr>
        <sz val="12"/>
        <color theme="1"/>
        <rFont val="Calibri"/>
        <family val="2"/>
        <scheme val="minor"/>
      </rPr>
      <t>(-) Not Available</t>
    </r>
  </si>
  <si>
    <t>Table 11.1</t>
  </si>
  <si>
    <t>Table 11.2</t>
  </si>
  <si>
    <t>Table 11.3</t>
  </si>
  <si>
    <t>Table 11.4</t>
  </si>
  <si>
    <t>Contd.</t>
  </si>
  <si>
    <t>Receipts from Civil Admin and
Other Functions</t>
  </si>
  <si>
    <t>GENERAL REVENUE RECEIPTS 
TAX REVENUE</t>
  </si>
  <si>
    <t>GENERAL REVENUE RECEIPTS
TAX REVENUE</t>
  </si>
  <si>
    <t>Sindh Development Maintenance
of Infrastructure</t>
  </si>
  <si>
    <t>Total Current Revenue
Expenditure</t>
  </si>
  <si>
    <t>Housing &amp; Community
Amenities</t>
  </si>
  <si>
    <t>CURRENT REVENUE
EXPENDITURE</t>
  </si>
  <si>
    <t xml:space="preserve">      11.0   PUBLIC FINANCE</t>
  </si>
  <si>
    <t>Public Finance</t>
  </si>
  <si>
    <t>Energy Department</t>
  </si>
  <si>
    <t>Grand Total:</t>
  </si>
  <si>
    <t>Page 287</t>
  </si>
  <si>
    <t>Page 288</t>
  </si>
  <si>
    <t>Page 289</t>
  </si>
  <si>
    <t>Page 290</t>
  </si>
  <si>
    <t>Page 291</t>
  </si>
  <si>
    <t>Sindh Statistics 2022</t>
  </si>
  <si>
    <t>Alloc. for 21 Schemes of ADP 2013-14</t>
  </si>
  <si>
    <t>Mines and Minerals Development</t>
  </si>
  <si>
    <t>Labour And Human Resource.</t>
  </si>
  <si>
    <t>Culture, Tour &amp; Antiquities.</t>
  </si>
  <si>
    <t>Page 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</si>
</sst>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_(* #,##0.00_);_(* \(#,##0.00\);_(* &quot;-&quot;??_);_(@_)"/>
    <numFmt numFmtId="165" formatCode="#,##0.000"/>
    <numFmt numFmtId="166" formatCode="0.000"/>
    <numFmt numFmtId="167" formatCode="_-* #,##0.000_-;\-* #,##0.000_-;_-* &quot;-&quot;_-;_-@_-"/>
    <numFmt numFmtId="168" formatCode="_-* #,##0.000_-;\-* #,##0.000_-;_-* &quot;-&quot;??_-;_-@_-"/>
  </numFmts>
  <fonts count="3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i/>
      <sz val="12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3"/>
      <color theme="1"/>
      <name val="Calibri"/>
      <family val="2"/>
      <charset val="1"/>
      <scheme val="minor"/>
    </font>
    <font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 val="singleAccounting"/>
      <sz val="13.5"/>
      <color theme="1"/>
      <name val="Calibri"/>
      <family val="2"/>
      <scheme val="minor"/>
    </font>
    <font>
      <b/>
      <u val="singleAccounting"/>
      <sz val="13"/>
      <color theme="1"/>
      <name val="Calibri"/>
      <family val="2"/>
      <scheme val="minor"/>
    </font>
    <font>
      <b/>
      <u val="singleAccounting"/>
      <sz val="13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7" fillId="0" borderId="0" applyFont="0" applyFill="0" applyBorder="0" applyAlignment="0" applyProtection="0"/>
    <xf numFmtId="41" fontId="27" fillId="0" borderId="0" applyFont="0" applyFill="0" applyBorder="0" applyAlignment="0" applyProtection="0"/>
  </cellStyleXfs>
  <cellXfs count="154">
    <xf numFmtId="0" fontId="0" fillId="0" borderId="0" xfId="0"/>
    <xf numFmtId="0" fontId="6" fillId="0" borderId="0" xfId="0" applyFont="1" applyAlignment="1">
      <alignment horizontal="right"/>
    </xf>
    <xf numFmtId="0" fontId="3" fillId="0" borderId="0" xfId="0" applyFont="1"/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 indent="2"/>
    </xf>
    <xf numFmtId="3" fontId="11" fillId="0" borderId="0" xfId="0" applyNumberFormat="1" applyFont="1" applyBorder="1" applyAlignment="1">
      <alignment horizontal="right" vertical="center" wrapText="1"/>
    </xf>
    <xf numFmtId="4" fontId="11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6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6" fillId="0" borderId="0" xfId="0" applyFont="1" applyBorder="1" applyAlignment="1"/>
    <xf numFmtId="0" fontId="1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/>
    <xf numFmtId="0" fontId="11" fillId="0" borderId="0" xfId="0" applyFont="1" applyBorder="1"/>
    <xf numFmtId="0" fontId="11" fillId="0" borderId="0" xfId="0" applyFont="1"/>
    <xf numFmtId="0" fontId="22" fillId="0" borderId="0" xfId="0" applyFont="1"/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65" fontId="26" fillId="0" borderId="0" xfId="0" applyNumberFormat="1" applyFont="1" applyBorder="1"/>
    <xf numFmtId="165" fontId="2" fillId="0" borderId="0" xfId="0" applyNumberFormat="1" applyFont="1" applyBorder="1" applyAlignment="1">
      <alignment horizontal="right" vertical="center" wrapText="1"/>
    </xf>
    <xf numFmtId="165" fontId="26" fillId="0" borderId="0" xfId="0" quotePrefix="1" applyNumberFormat="1" applyFont="1" applyBorder="1"/>
    <xf numFmtId="165" fontId="0" fillId="0" borderId="0" xfId="0" applyNumberFormat="1" applyBorder="1"/>
    <xf numFmtId="165" fontId="21" fillId="0" borderId="4" xfId="0" applyNumberFormat="1" applyFont="1" applyBorder="1" applyAlignment="1">
      <alignment horizontal="right" vertical="center" wrapText="1"/>
    </xf>
    <xf numFmtId="165" fontId="17" fillId="0" borderId="4" xfId="0" applyNumberFormat="1" applyFont="1" applyBorder="1" applyAlignment="1">
      <alignment horizontal="right" vertical="center" wrapText="1"/>
    </xf>
    <xf numFmtId="165" fontId="21" fillId="0" borderId="4" xfId="0" quotePrefix="1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165" fontId="21" fillId="0" borderId="4" xfId="0" applyNumberFormat="1" applyFont="1" applyBorder="1" applyAlignment="1">
      <alignment vertical="center"/>
    </xf>
    <xf numFmtId="165" fontId="17" fillId="0" borderId="4" xfId="0" applyNumberFormat="1" applyFont="1" applyBorder="1" applyAlignment="1">
      <alignment vertical="center"/>
    </xf>
    <xf numFmtId="165" fontId="21" fillId="0" borderId="4" xfId="0" applyNumberFormat="1" applyFont="1" applyBorder="1"/>
    <xf numFmtId="165" fontId="21" fillId="0" borderId="4" xfId="0" quotePrefix="1" applyNumberFormat="1" applyFont="1" applyBorder="1" applyAlignment="1">
      <alignment horizontal="center" vertical="center"/>
    </xf>
    <xf numFmtId="165" fontId="17" fillId="0" borderId="3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 wrapText="1"/>
    </xf>
    <xf numFmtId="165" fontId="28" fillId="0" borderId="4" xfId="0" applyNumberFormat="1" applyFont="1" applyBorder="1" applyAlignment="1">
      <alignment horizontal="right" vertical="center"/>
    </xf>
    <xf numFmtId="165" fontId="21" fillId="0" borderId="4" xfId="0" applyNumberFormat="1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 vertical="center" wrapText="1"/>
    </xf>
    <xf numFmtId="165" fontId="21" fillId="0" borderId="3" xfId="0" applyNumberFormat="1" applyFont="1" applyBorder="1" applyAlignment="1">
      <alignment horizontal="center" vertical="center" wrapText="1"/>
    </xf>
    <xf numFmtId="165" fontId="21" fillId="0" borderId="4" xfId="0" applyNumberFormat="1" applyFont="1" applyBorder="1" applyAlignment="1">
      <alignment vertical="center" wrapText="1"/>
    </xf>
    <xf numFmtId="165" fontId="17" fillId="0" borderId="4" xfId="0" applyNumberFormat="1" applyFont="1" applyBorder="1" applyAlignment="1">
      <alignment vertical="center" wrapText="1"/>
    </xf>
    <xf numFmtId="165" fontId="17" fillId="0" borderId="3" xfId="0" applyNumberFormat="1" applyFont="1" applyBorder="1" applyAlignment="1">
      <alignment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right"/>
    </xf>
    <xf numFmtId="165" fontId="17" fillId="0" borderId="4" xfId="0" applyNumberFormat="1" applyFont="1" applyBorder="1" applyAlignment="1">
      <alignment horizontal="center"/>
    </xf>
    <xf numFmtId="165" fontId="17" fillId="0" borderId="3" xfId="0" applyNumberFormat="1" applyFont="1" applyBorder="1" applyAlignment="1">
      <alignment horizontal="right"/>
    </xf>
    <xf numFmtId="165" fontId="17" fillId="0" borderId="3" xfId="0" applyNumberFormat="1" applyFont="1" applyBorder="1" applyAlignment="1">
      <alignment horizontal="center"/>
    </xf>
    <xf numFmtId="165" fontId="28" fillId="0" borderId="4" xfId="0" applyNumberFormat="1" applyFont="1" applyBorder="1" applyAlignment="1">
      <alignment horizontal="right"/>
    </xf>
    <xf numFmtId="165" fontId="28" fillId="0" borderId="4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indent="6"/>
    </xf>
    <xf numFmtId="0" fontId="3" fillId="0" borderId="0" xfId="0" applyFont="1" applyAlignment="1"/>
    <xf numFmtId="0" fontId="3" fillId="0" borderId="0" xfId="0" applyFont="1" applyAlignment="1">
      <alignment horizontal="left" indent="6"/>
    </xf>
    <xf numFmtId="0" fontId="17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1" fillId="0" borderId="4" xfId="1" applyNumberFormat="1" applyFont="1" applyBorder="1" applyAlignment="1">
      <alignment horizontal="right" vertical="center" readingOrder="2"/>
    </xf>
    <xf numFmtId="0" fontId="25" fillId="0" borderId="4" xfId="1" applyNumberFormat="1" applyFont="1" applyBorder="1" applyAlignment="1">
      <alignment horizontal="right" vertical="center" readingOrder="2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17" fillId="0" borderId="1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165" fontId="23" fillId="0" borderId="8" xfId="0" applyNumberFormat="1" applyFont="1" applyFill="1" applyBorder="1" applyAlignment="1">
      <alignment horizontal="right" vertical="center" wrapText="1"/>
    </xf>
    <xf numFmtId="166" fontId="25" fillId="0" borderId="4" xfId="1" applyNumberFormat="1" applyFont="1" applyBorder="1" applyAlignment="1">
      <alignment horizontal="right" vertical="center" readingOrder="2"/>
    </xf>
    <xf numFmtId="166" fontId="21" fillId="0" borderId="4" xfId="1" applyNumberFormat="1" applyFont="1" applyBorder="1" applyAlignment="1">
      <alignment horizontal="right" vertical="center" readingOrder="2"/>
    </xf>
    <xf numFmtId="166" fontId="21" fillId="0" borderId="4" xfId="1" applyNumberFormat="1" applyFont="1" applyBorder="1" applyAlignment="1">
      <alignment horizontal="right" vertical="center" readingOrder="1"/>
    </xf>
    <xf numFmtId="167" fontId="21" fillId="0" borderId="4" xfId="2" applyNumberFormat="1" applyFont="1" applyBorder="1" applyAlignment="1">
      <alignment horizontal="right" vertical="center" wrapText="1"/>
    </xf>
    <xf numFmtId="167" fontId="25" fillId="0" borderId="4" xfId="2" applyNumberFormat="1" applyFont="1" applyBorder="1" applyAlignment="1">
      <alignment horizontal="right" vertical="center" readingOrder="2"/>
    </xf>
    <xf numFmtId="167" fontId="21" fillId="0" borderId="4" xfId="2" applyNumberFormat="1" applyFont="1" applyBorder="1" applyAlignment="1">
      <alignment horizontal="right" vertical="center" readingOrder="2"/>
    </xf>
    <xf numFmtId="167" fontId="21" fillId="0" borderId="4" xfId="2" quotePrefix="1" applyNumberFormat="1" applyFont="1" applyBorder="1" applyAlignment="1">
      <alignment horizontal="center" vertical="center" readingOrder="2"/>
    </xf>
    <xf numFmtId="0" fontId="14" fillId="0" borderId="10" xfId="0" applyFont="1" applyBorder="1" applyAlignment="1">
      <alignment horizontal="center" vertical="center" wrapText="1"/>
    </xf>
    <xf numFmtId="166" fontId="25" fillId="0" borderId="9" xfId="1" applyNumberFormat="1" applyFont="1" applyBorder="1" applyAlignment="1">
      <alignment horizontal="right" vertical="center" readingOrder="2"/>
    </xf>
    <xf numFmtId="167" fontId="25" fillId="0" borderId="9" xfId="2" applyNumberFormat="1" applyFont="1" applyBorder="1" applyAlignment="1">
      <alignment horizontal="right" vertical="center" readingOrder="2"/>
    </xf>
    <xf numFmtId="167" fontId="21" fillId="0" borderId="9" xfId="2" applyNumberFormat="1" applyFont="1" applyBorder="1" applyAlignment="1">
      <alignment horizontal="right" vertical="center" readingOrder="2"/>
    </xf>
    <xf numFmtId="0" fontId="25" fillId="0" borderId="9" xfId="1" applyNumberFormat="1" applyFont="1" applyBorder="1" applyAlignment="1">
      <alignment horizontal="right" vertical="center" readingOrder="2"/>
    </xf>
    <xf numFmtId="0" fontId="25" fillId="0" borderId="4" xfId="1" applyNumberFormat="1" applyFont="1" applyBorder="1" applyAlignment="1">
      <alignment horizontal="center" vertical="center" readingOrder="2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5" fillId="0" borderId="0" xfId="1" applyNumberFormat="1" applyFont="1" applyBorder="1" applyAlignment="1">
      <alignment horizontal="center" vertical="center" readingOrder="2"/>
    </xf>
    <xf numFmtId="0" fontId="25" fillId="0" borderId="0" xfId="1" applyNumberFormat="1" applyFont="1" applyBorder="1" applyAlignment="1">
      <alignment horizontal="right" vertical="center" readingOrder="2"/>
    </xf>
    <xf numFmtId="0" fontId="21" fillId="0" borderId="0" xfId="1" applyNumberFormat="1" applyFont="1" applyBorder="1" applyAlignment="1">
      <alignment horizontal="right" vertical="center" readingOrder="2"/>
    </xf>
    <xf numFmtId="41" fontId="24" fillId="0" borderId="4" xfId="2" applyFont="1" applyBorder="1" applyAlignment="1">
      <alignment horizontal="right" vertical="center" wrapText="1"/>
    </xf>
    <xf numFmtId="41" fontId="21" fillId="0" borderId="4" xfId="2" applyFont="1" applyBorder="1" applyAlignment="1">
      <alignment horizontal="center" vertical="center" wrapText="1"/>
    </xf>
    <xf numFmtId="41" fontId="25" fillId="0" borderId="4" xfId="2" applyFont="1" applyBorder="1" applyAlignment="1">
      <alignment horizontal="center" vertical="center" readingOrder="2"/>
    </xf>
    <xf numFmtId="168" fontId="31" fillId="0" borderId="3" xfId="0" applyNumberFormat="1" applyFont="1" applyBorder="1" applyAlignment="1">
      <alignment horizontal="right" vertical="center" wrapText="1"/>
    </xf>
    <xf numFmtId="166" fontId="32" fillId="0" borderId="4" xfId="0" applyNumberFormat="1" applyFont="1" applyBorder="1" applyAlignment="1">
      <alignment horizontal="right" vertical="center" wrapText="1"/>
    </xf>
    <xf numFmtId="166" fontId="32" fillId="0" borderId="9" xfId="0" applyNumberFormat="1" applyFont="1" applyBorder="1" applyAlignment="1">
      <alignment horizontal="right" vertical="center" wrapText="1"/>
    </xf>
    <xf numFmtId="167" fontId="32" fillId="0" borderId="4" xfId="2" applyNumberFormat="1" applyFont="1" applyBorder="1" applyAlignment="1">
      <alignment horizontal="center" vertical="center" wrapText="1"/>
    </xf>
    <xf numFmtId="167" fontId="32" fillId="0" borderId="9" xfId="2" applyNumberFormat="1" applyFont="1" applyBorder="1" applyAlignment="1">
      <alignment horizontal="center" vertical="center" wrapText="1"/>
    </xf>
    <xf numFmtId="167" fontId="32" fillId="0" borderId="4" xfId="2" applyNumberFormat="1" applyFont="1" applyBorder="1" applyAlignment="1">
      <alignment horizontal="right" vertical="center" wrapText="1"/>
    </xf>
    <xf numFmtId="167" fontId="32" fillId="0" borderId="9" xfId="2" applyNumberFormat="1" applyFont="1" applyBorder="1" applyAlignment="1">
      <alignment horizontal="right" vertical="center" wrapText="1"/>
    </xf>
    <xf numFmtId="166" fontId="33" fillId="0" borderId="4" xfId="0" applyNumberFormat="1" applyFont="1" applyBorder="1" applyAlignment="1">
      <alignment horizontal="right" vertical="center" wrapText="1"/>
    </xf>
    <xf numFmtId="166" fontId="33" fillId="0" borderId="9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 vertical="center" wrapText="1"/>
    </xf>
    <xf numFmtId="0" fontId="3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/>
    </xf>
    <xf numFmtId="0" fontId="21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7" fillId="0" borderId="0" xfId="0" applyFont="1" applyBorder="1" applyAlignment="1"/>
    <xf numFmtId="0" fontId="23" fillId="0" borderId="0" xfId="0" applyFont="1" applyBorder="1" applyAlignment="1">
      <alignment vertical="center" wrapText="1"/>
    </xf>
    <xf numFmtId="165" fontId="23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N40"/>
  <sheetViews>
    <sheetView view="pageBreakPreview" topLeftCell="A20" zoomScaleNormal="100" zoomScaleSheetLayoutView="100" workbookViewId="0">
      <selection activeCell="G41" sqref="G41"/>
    </sheetView>
  </sheetViews>
  <sheetFormatPr defaultRowHeight="15" x14ac:dyDescent="0.25"/>
  <sheetData>
    <row r="30" spans="1:14" ht="15" customHeight="1" x14ac:dyDescent="0.25">
      <c r="A30" s="118" t="s">
        <v>124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14" ht="15" customHeight="1" x14ac:dyDescent="0.25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</row>
    <row r="32" spans="1:14" ht="15" customHeight="1" x14ac:dyDescent="0.25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</row>
    <row r="33" spans="1:14" ht="15" customHeight="1" x14ac:dyDescent="0.25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</row>
    <row r="34" spans="1:14" ht="15" customHeight="1" x14ac:dyDescent="0.25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1:14" ht="15" customHeight="1" x14ac:dyDescent="0.25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</row>
    <row r="36" spans="1:14" ht="15" customHeight="1" x14ac:dyDescent="0.25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</row>
    <row r="37" spans="1:14" ht="15" customHeight="1" x14ac:dyDescent="0.25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</row>
    <row r="38" spans="1:14" ht="15" customHeight="1" x14ac:dyDescent="0.25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</row>
    <row r="39" spans="1:14" ht="15" customHeight="1" x14ac:dyDescent="0.25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</row>
    <row r="40" spans="1:14" ht="15" customHeight="1" x14ac:dyDescent="0.25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</row>
  </sheetData>
  <mergeCells count="1">
    <mergeCell ref="A30:N40"/>
  </mergeCells>
  <pageMargins left="0.25" right="0.25" top="0.5" bottom="0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5"/>
  <sheetViews>
    <sheetView view="pageBreakPreview" topLeftCell="A7" zoomScaleNormal="90" zoomScaleSheetLayoutView="100" workbookViewId="0">
      <selection activeCell="A2" sqref="A2"/>
    </sheetView>
  </sheetViews>
  <sheetFormatPr defaultRowHeight="15" x14ac:dyDescent="0.25"/>
  <cols>
    <col min="1" max="1" width="37.7109375" customWidth="1"/>
    <col min="2" max="3" width="14.7109375" customWidth="1"/>
    <col min="4" max="4" width="16.140625" customWidth="1"/>
    <col min="5" max="5" width="14.7109375" customWidth="1"/>
    <col min="6" max="6" width="16.140625" customWidth="1"/>
    <col min="7" max="7" width="14.7109375" customWidth="1"/>
    <col min="10" max="10" width="11.5703125" customWidth="1"/>
    <col min="11" max="11" width="10.140625" bestFit="1" customWidth="1"/>
  </cols>
  <sheetData>
    <row r="1" spans="1:7" x14ac:dyDescent="0.25">
      <c r="A1" s="126"/>
      <c r="B1" s="126"/>
      <c r="C1" s="126"/>
      <c r="D1" s="126"/>
      <c r="E1" s="126"/>
      <c r="F1" s="126"/>
      <c r="G1" s="126"/>
    </row>
    <row r="2" spans="1:7" ht="15.75" x14ac:dyDescent="0.25">
      <c r="A2" s="26" t="s">
        <v>133</v>
      </c>
      <c r="B2" s="27"/>
      <c r="C2" s="27"/>
      <c r="D2" s="27"/>
      <c r="E2" s="27"/>
      <c r="F2" s="122" t="s">
        <v>125</v>
      </c>
      <c r="G2" s="122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ht="21" x14ac:dyDescent="0.25">
      <c r="A7" s="130" t="s">
        <v>112</v>
      </c>
      <c r="B7" s="130"/>
      <c r="C7" s="130"/>
      <c r="D7" s="130"/>
      <c r="E7" s="130"/>
      <c r="F7" s="130"/>
      <c r="G7" s="130"/>
    </row>
    <row r="8" spans="1:7" ht="24.95" customHeight="1" x14ac:dyDescent="0.25">
      <c r="A8" s="131" t="s">
        <v>102</v>
      </c>
      <c r="B8" s="131"/>
      <c r="C8" s="131"/>
      <c r="D8" s="131"/>
      <c r="E8" s="131"/>
      <c r="F8" s="131"/>
      <c r="G8" s="131"/>
    </row>
    <row r="9" spans="1:7" ht="15.95" customHeight="1" x14ac:dyDescent="0.25">
      <c r="A9" s="3"/>
      <c r="B9" s="3"/>
      <c r="C9" s="3"/>
      <c r="D9" s="3"/>
      <c r="E9" s="3"/>
      <c r="F9" s="3"/>
      <c r="G9" s="3"/>
    </row>
    <row r="10" spans="1:7" ht="15.95" customHeight="1" x14ac:dyDescent="0.25">
      <c r="A10" s="3"/>
      <c r="B10" s="3"/>
      <c r="C10" s="3"/>
      <c r="D10" s="3"/>
      <c r="E10" s="3"/>
      <c r="F10" s="3"/>
      <c r="G10" s="3"/>
    </row>
    <row r="11" spans="1:7" ht="15.75" x14ac:dyDescent="0.25">
      <c r="B11" s="12"/>
      <c r="C11" s="12"/>
      <c r="D11" s="12"/>
      <c r="E11" s="12"/>
      <c r="F11" s="129" t="s">
        <v>0</v>
      </c>
      <c r="G11" s="129"/>
    </row>
    <row r="12" spans="1:7" ht="21" x14ac:dyDescent="0.25">
      <c r="A12" s="119" t="s">
        <v>1</v>
      </c>
      <c r="B12" s="132" t="s">
        <v>2</v>
      </c>
      <c r="C12" s="133"/>
      <c r="D12" s="119" t="s">
        <v>3</v>
      </c>
      <c r="E12" s="119"/>
      <c r="F12" s="119" t="s">
        <v>13</v>
      </c>
      <c r="G12" s="119"/>
    </row>
    <row r="13" spans="1:7" ht="24.95" customHeight="1" x14ac:dyDescent="0.25">
      <c r="A13" s="119"/>
      <c r="B13" s="127" t="s">
        <v>94</v>
      </c>
      <c r="C13" s="127" t="s">
        <v>101</v>
      </c>
      <c r="D13" s="127" t="s">
        <v>94</v>
      </c>
      <c r="E13" s="127" t="s">
        <v>101</v>
      </c>
      <c r="F13" s="127" t="s">
        <v>94</v>
      </c>
      <c r="G13" s="127" t="s">
        <v>101</v>
      </c>
    </row>
    <row r="14" spans="1:7" ht="24.95" customHeight="1" x14ac:dyDescent="0.25">
      <c r="A14" s="119"/>
      <c r="B14" s="128"/>
      <c r="C14" s="128"/>
      <c r="D14" s="128"/>
      <c r="E14" s="128"/>
      <c r="F14" s="128"/>
      <c r="G14" s="128"/>
    </row>
    <row r="15" spans="1:7" ht="15.75" x14ac:dyDescent="0.25">
      <c r="A15" s="33">
        <v>1</v>
      </c>
      <c r="B15" s="33">
        <v>2</v>
      </c>
      <c r="C15" s="33">
        <v>3</v>
      </c>
      <c r="D15" s="33">
        <v>4</v>
      </c>
      <c r="E15" s="33">
        <v>5</v>
      </c>
      <c r="F15" s="33">
        <v>6</v>
      </c>
      <c r="G15" s="33">
        <v>7</v>
      </c>
    </row>
    <row r="16" spans="1:7" x14ac:dyDescent="0.25">
      <c r="A16" s="16"/>
      <c r="B16" s="16"/>
      <c r="C16" s="16"/>
      <c r="D16" s="16"/>
      <c r="E16" s="16"/>
      <c r="F16" s="16"/>
      <c r="G16" s="16"/>
    </row>
    <row r="17" spans="1:7" ht="26.1" customHeight="1" x14ac:dyDescent="0.25">
      <c r="A17" s="124" t="s">
        <v>118</v>
      </c>
      <c r="B17" s="72"/>
      <c r="C17" s="73"/>
      <c r="D17" s="73"/>
      <c r="E17" s="73"/>
      <c r="F17" s="73"/>
      <c r="G17" s="73"/>
    </row>
    <row r="18" spans="1:7" ht="26.1" customHeight="1" x14ac:dyDescent="0.25">
      <c r="A18" s="124"/>
      <c r="B18" s="72"/>
      <c r="C18" s="73"/>
      <c r="D18" s="73"/>
      <c r="E18" s="73"/>
      <c r="F18" s="73"/>
      <c r="G18" s="73"/>
    </row>
    <row r="19" spans="1:7" ht="26.1" customHeight="1" x14ac:dyDescent="0.25">
      <c r="A19" s="52" t="s">
        <v>4</v>
      </c>
      <c r="B19" s="42">
        <v>181901.55799999999</v>
      </c>
      <c r="C19" s="42">
        <v>179359.98199999999</v>
      </c>
      <c r="D19" s="42">
        <v>211059.44500000001</v>
      </c>
      <c r="E19" s="42">
        <v>187112.25700000001</v>
      </c>
      <c r="F19" s="42">
        <v>216443.514</v>
      </c>
      <c r="G19" s="42">
        <v>211770.742</v>
      </c>
    </row>
    <row r="20" spans="1:7" ht="26.1" customHeight="1" x14ac:dyDescent="0.25">
      <c r="A20" s="52" t="s">
        <v>5</v>
      </c>
      <c r="B20" s="42">
        <v>250022.394</v>
      </c>
      <c r="C20" s="42">
        <v>253194.47200000001</v>
      </c>
      <c r="D20" s="42">
        <v>292695.05599999998</v>
      </c>
      <c r="E20" s="42">
        <v>303468.14299999998</v>
      </c>
      <c r="F20" s="42">
        <v>342324.01899999997</v>
      </c>
      <c r="G20" s="42">
        <v>331994.09499999997</v>
      </c>
    </row>
    <row r="21" spans="1:7" ht="26.1" customHeight="1" x14ac:dyDescent="0.25">
      <c r="A21" s="30" t="s">
        <v>6</v>
      </c>
      <c r="B21" s="43">
        <v>431923.95199999999</v>
      </c>
      <c r="C21" s="43">
        <v>432554.45400000003</v>
      </c>
      <c r="D21" s="43">
        <v>503754.50099999999</v>
      </c>
      <c r="E21" s="43">
        <v>490580.4</v>
      </c>
      <c r="F21" s="43">
        <v>558757.53300000005</v>
      </c>
      <c r="G21" s="43">
        <v>543764.83700000006</v>
      </c>
    </row>
    <row r="22" spans="1:7" ht="26.1" customHeight="1" x14ac:dyDescent="0.25">
      <c r="A22" s="30" t="s">
        <v>7</v>
      </c>
      <c r="B22" s="31"/>
      <c r="C22" s="31"/>
      <c r="D22" s="31"/>
      <c r="E22" s="31"/>
      <c r="F22" s="31"/>
      <c r="G22" s="31"/>
    </row>
    <row r="23" spans="1:7" ht="26.1" customHeight="1" x14ac:dyDescent="0.25">
      <c r="A23" s="52" t="s">
        <v>8</v>
      </c>
      <c r="B23" s="42">
        <v>1200</v>
      </c>
      <c r="C23" s="42">
        <v>1197.6120000000001</v>
      </c>
      <c r="D23" s="42">
        <v>1300</v>
      </c>
      <c r="E23" s="42">
        <v>978.82899999999995</v>
      </c>
      <c r="F23" s="42">
        <v>866.81200000000001</v>
      </c>
      <c r="G23" s="42">
        <v>10</v>
      </c>
    </row>
    <row r="24" spans="1:7" ht="26.1" customHeight="1" x14ac:dyDescent="0.25">
      <c r="A24" s="123" t="s">
        <v>117</v>
      </c>
      <c r="B24" s="81"/>
      <c r="C24" s="81"/>
      <c r="D24" s="81"/>
      <c r="E24" s="81"/>
      <c r="F24" s="81"/>
      <c r="G24" s="81"/>
    </row>
    <row r="25" spans="1:7" ht="26.1" customHeight="1" x14ac:dyDescent="0.25">
      <c r="A25" s="123"/>
      <c r="B25" s="42">
        <v>4305.7700000000004</v>
      </c>
      <c r="C25" s="42">
        <v>3045.3560000000002</v>
      </c>
      <c r="D25" s="42">
        <v>4160.8999999999996</v>
      </c>
      <c r="E25" s="42">
        <v>4360.3</v>
      </c>
      <c r="F25" s="42">
        <v>5045.3</v>
      </c>
      <c r="G25" s="42">
        <v>4862.527</v>
      </c>
    </row>
    <row r="26" spans="1:7" ht="26.1" customHeight="1" x14ac:dyDescent="0.25">
      <c r="A26" s="52" t="s">
        <v>9</v>
      </c>
      <c r="B26" s="42">
        <v>50876.733999999997</v>
      </c>
      <c r="C26" s="42">
        <v>50401.398999999998</v>
      </c>
      <c r="D26" s="42">
        <v>44086.703000000001</v>
      </c>
      <c r="E26" s="42">
        <v>63530.913</v>
      </c>
      <c r="F26" s="44" t="s">
        <v>16</v>
      </c>
      <c r="G26" s="44" t="s">
        <v>16</v>
      </c>
    </row>
    <row r="27" spans="1:7" ht="26.1" customHeight="1" x14ac:dyDescent="0.25">
      <c r="A27" s="52" t="s">
        <v>10</v>
      </c>
      <c r="B27" s="42">
        <v>19500.400000000001</v>
      </c>
      <c r="C27" s="42">
        <v>8350.5370000000003</v>
      </c>
      <c r="D27" s="42">
        <v>6559</v>
      </c>
      <c r="E27" s="42">
        <v>6559</v>
      </c>
      <c r="F27" s="42">
        <v>8094</v>
      </c>
      <c r="G27" s="42">
        <v>11056.948</v>
      </c>
    </row>
    <row r="28" spans="1:7" ht="26.1" customHeight="1" x14ac:dyDescent="0.25">
      <c r="A28" s="30" t="s">
        <v>11</v>
      </c>
      <c r="B28" s="43">
        <v>91366.989000000001</v>
      </c>
      <c r="C28" s="43">
        <v>79967.774000000005</v>
      </c>
      <c r="D28" s="43">
        <v>81553.048999999999</v>
      </c>
      <c r="E28" s="43">
        <v>94272.163</v>
      </c>
      <c r="F28" s="43">
        <v>14006.111999999999</v>
      </c>
      <c r="G28" s="43">
        <v>15929.475</v>
      </c>
    </row>
    <row r="29" spans="1:7" ht="26.1" customHeight="1" x14ac:dyDescent="0.25">
      <c r="A29" s="30" t="s">
        <v>12</v>
      </c>
      <c r="B29" s="43">
        <v>647910.94099999999</v>
      </c>
      <c r="C29" s="43">
        <v>637801.478</v>
      </c>
      <c r="D29" s="43">
        <v>739320.52</v>
      </c>
      <c r="E29" s="43">
        <v>732248.12899999996</v>
      </c>
      <c r="F29" s="45">
        <v>826934.09199999995</v>
      </c>
      <c r="G29" s="45">
        <v>795724.65599999996</v>
      </c>
    </row>
    <row r="30" spans="1:7" ht="26.1" customHeight="1" x14ac:dyDescent="0.25">
      <c r="A30" s="82"/>
      <c r="B30" s="119" t="s">
        <v>14</v>
      </c>
      <c r="C30" s="119"/>
      <c r="D30" s="119" t="s">
        <v>15</v>
      </c>
      <c r="E30" s="119"/>
      <c r="F30" s="119" t="s">
        <v>110</v>
      </c>
      <c r="G30" s="119"/>
    </row>
    <row r="31" spans="1:7" ht="26.1" customHeight="1" x14ac:dyDescent="0.25">
      <c r="A31" s="125" t="s">
        <v>119</v>
      </c>
      <c r="B31" s="34"/>
      <c r="C31" s="32"/>
      <c r="D31" s="32"/>
      <c r="E31" s="32"/>
      <c r="F31" s="36"/>
      <c r="G31" s="36"/>
    </row>
    <row r="32" spans="1:7" ht="26.1" customHeight="1" x14ac:dyDescent="0.25">
      <c r="A32" s="124"/>
      <c r="B32" s="34"/>
      <c r="C32" s="32"/>
      <c r="D32" s="32"/>
      <c r="E32" s="32"/>
      <c r="F32" s="32"/>
      <c r="G32" s="32"/>
    </row>
    <row r="33" spans="1:13" ht="26.1" customHeight="1" x14ac:dyDescent="0.25">
      <c r="A33" s="52" t="s">
        <v>4</v>
      </c>
      <c r="B33" s="32" t="s">
        <v>16</v>
      </c>
      <c r="C33" s="32" t="s">
        <v>16</v>
      </c>
      <c r="D33" s="42">
        <v>284448.37900000002</v>
      </c>
      <c r="E33" s="42">
        <v>221933.76800000001</v>
      </c>
      <c r="F33" s="47">
        <v>279365.84999999998</v>
      </c>
      <c r="G33" s="47">
        <v>243840.47099999999</v>
      </c>
    </row>
    <row r="34" spans="1:13" ht="26.1" customHeight="1" x14ac:dyDescent="0.25">
      <c r="A34" s="52" t="s">
        <v>5</v>
      </c>
      <c r="B34" s="32" t="s">
        <v>16</v>
      </c>
      <c r="C34" s="32" t="s">
        <v>16</v>
      </c>
      <c r="D34" s="42">
        <v>486374.429</v>
      </c>
      <c r="E34" s="42">
        <v>321569.13400000002</v>
      </c>
      <c r="F34" s="47">
        <v>410207.99300000002</v>
      </c>
      <c r="G34" s="47">
        <v>404963.14199999999</v>
      </c>
    </row>
    <row r="35" spans="1:13" ht="26.1" customHeight="1" x14ac:dyDescent="0.25">
      <c r="A35" s="30" t="s">
        <v>6</v>
      </c>
      <c r="B35" s="32" t="s">
        <v>16</v>
      </c>
      <c r="C35" s="32" t="s">
        <v>16</v>
      </c>
      <c r="D35" s="43">
        <v>770822.80799999996</v>
      </c>
      <c r="E35" s="43">
        <v>543502.902</v>
      </c>
      <c r="F35" s="48">
        <f>SUM(F33:F34)</f>
        <v>689573.84299999999</v>
      </c>
      <c r="G35" s="48">
        <f>SUM(G33:G34)</f>
        <v>648803.61300000001</v>
      </c>
    </row>
    <row r="36" spans="1:13" ht="26.1" customHeight="1" x14ac:dyDescent="0.3">
      <c r="A36" s="30" t="s">
        <v>7</v>
      </c>
      <c r="B36" s="34"/>
      <c r="C36" s="34"/>
      <c r="D36" s="43"/>
      <c r="E36" s="43"/>
      <c r="F36" s="49"/>
      <c r="G36" s="49"/>
    </row>
    <row r="37" spans="1:13" ht="26.1" customHeight="1" x14ac:dyDescent="0.25">
      <c r="A37" s="52" t="s">
        <v>8</v>
      </c>
      <c r="B37" s="32" t="s">
        <v>16</v>
      </c>
      <c r="C37" s="32" t="s">
        <v>16</v>
      </c>
      <c r="D37" s="42">
        <v>16.8</v>
      </c>
      <c r="E37" s="42">
        <v>0.21099999999999999</v>
      </c>
      <c r="F37" s="47">
        <v>18.48</v>
      </c>
      <c r="G37" s="47">
        <v>201.048</v>
      </c>
      <c r="H37" s="15"/>
      <c r="I37" s="15"/>
      <c r="J37" s="38"/>
      <c r="K37" s="39"/>
    </row>
    <row r="38" spans="1:13" ht="26.1" customHeight="1" x14ac:dyDescent="0.25">
      <c r="A38" s="123" t="s">
        <v>117</v>
      </c>
      <c r="B38" s="81"/>
      <c r="C38" s="81"/>
      <c r="D38" s="81"/>
      <c r="E38" s="81"/>
      <c r="F38" s="81"/>
      <c r="G38" s="81"/>
      <c r="H38" s="15"/>
      <c r="I38" s="15"/>
      <c r="J38" s="38"/>
      <c r="K38" s="39"/>
    </row>
    <row r="39" spans="1:13" ht="26.1" customHeight="1" x14ac:dyDescent="0.25">
      <c r="A39" s="123"/>
      <c r="B39" s="32" t="s">
        <v>16</v>
      </c>
      <c r="C39" s="32" t="s">
        <v>16</v>
      </c>
      <c r="D39" s="42">
        <v>6587.3</v>
      </c>
      <c r="E39" s="42">
        <v>4776.6610000000001</v>
      </c>
      <c r="F39" s="47">
        <v>1615.9179999999999</v>
      </c>
      <c r="G39" s="47">
        <v>1407.991</v>
      </c>
      <c r="H39" s="15"/>
      <c r="I39" s="15"/>
      <c r="J39" s="38"/>
      <c r="K39" s="39"/>
    </row>
    <row r="40" spans="1:13" ht="26.1" customHeight="1" x14ac:dyDescent="0.25">
      <c r="A40" s="52" t="s">
        <v>9</v>
      </c>
      <c r="B40" s="32" t="s">
        <v>16</v>
      </c>
      <c r="C40" s="32" t="s">
        <v>16</v>
      </c>
      <c r="D40" s="42">
        <v>44093.563000000002</v>
      </c>
      <c r="E40" s="42">
        <v>48818.48</v>
      </c>
      <c r="F40" s="50" t="s">
        <v>16</v>
      </c>
      <c r="G40" s="50" t="s">
        <v>16</v>
      </c>
      <c r="H40" s="15"/>
      <c r="I40" s="15"/>
      <c r="J40" s="40"/>
      <c r="K40" s="39"/>
    </row>
    <row r="41" spans="1:13" ht="26.1" customHeight="1" x14ac:dyDescent="0.25">
      <c r="A41" s="52" t="s">
        <v>10</v>
      </c>
      <c r="B41" s="32" t="s">
        <v>16</v>
      </c>
      <c r="C41" s="32" t="s">
        <v>16</v>
      </c>
      <c r="D41" s="42">
        <v>15588.207</v>
      </c>
      <c r="E41" s="42">
        <v>10223.128000000001</v>
      </c>
      <c r="F41" s="47">
        <v>8597.9920000000002</v>
      </c>
      <c r="G41" s="47">
        <v>5427.7860000000001</v>
      </c>
      <c r="H41" s="15"/>
      <c r="I41" s="15"/>
      <c r="J41" s="38"/>
      <c r="K41" s="39"/>
    </row>
    <row r="42" spans="1:13" ht="26.1" customHeight="1" x14ac:dyDescent="0.25">
      <c r="A42" s="30" t="s">
        <v>11</v>
      </c>
      <c r="B42" s="32" t="s">
        <v>16</v>
      </c>
      <c r="C42" s="32" t="s">
        <v>16</v>
      </c>
      <c r="D42" s="43">
        <v>91634.37</v>
      </c>
      <c r="E42" s="43">
        <v>86709.048999999999</v>
      </c>
      <c r="F42" s="48">
        <v>55980.468999999997</v>
      </c>
      <c r="G42" s="48">
        <v>12524.663</v>
      </c>
      <c r="H42" s="15"/>
      <c r="I42" s="15"/>
      <c r="J42" s="41"/>
      <c r="K42" s="41"/>
    </row>
    <row r="43" spans="1:13" ht="26.1" customHeight="1" x14ac:dyDescent="0.25">
      <c r="A43" s="35" t="s">
        <v>12</v>
      </c>
      <c r="B43" s="46" t="s">
        <v>16</v>
      </c>
      <c r="C43" s="46" t="s">
        <v>16</v>
      </c>
      <c r="D43" s="45">
        <v>1128973.9779999999</v>
      </c>
      <c r="E43" s="45">
        <v>865211.951</v>
      </c>
      <c r="F43" s="51">
        <v>1088105.514</v>
      </c>
      <c r="G43" s="51">
        <v>968676.8</v>
      </c>
      <c r="H43" s="15"/>
      <c r="I43" s="15"/>
      <c r="J43" s="15"/>
      <c r="K43" s="15"/>
    </row>
    <row r="44" spans="1:13" ht="15.75" x14ac:dyDescent="0.25">
      <c r="A44" s="7" t="s">
        <v>109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5.75" customHeight="1" x14ac:dyDescent="0.25">
      <c r="A45" s="7"/>
      <c r="B45" s="121" t="s">
        <v>107</v>
      </c>
      <c r="C45" s="121"/>
      <c r="D45" s="121"/>
      <c r="E45" s="121"/>
      <c r="F45" s="121"/>
      <c r="G45" s="121"/>
    </row>
    <row r="46" spans="1:13" ht="15.75" customHeight="1" x14ac:dyDescent="0.25">
      <c r="D46" s="14"/>
      <c r="E46" s="14"/>
      <c r="F46" s="14"/>
      <c r="G46" s="14"/>
      <c r="H46" s="14"/>
      <c r="I46" s="14"/>
      <c r="J46" s="14"/>
      <c r="K46" s="15"/>
    </row>
    <row r="47" spans="1:13" ht="20.100000000000001" customHeight="1" x14ac:dyDescent="0.25">
      <c r="A47" s="7"/>
      <c r="B47" s="7"/>
      <c r="C47" s="7"/>
      <c r="D47" s="7"/>
      <c r="E47" s="7"/>
      <c r="F47" s="7"/>
      <c r="G47" s="7"/>
    </row>
    <row r="48" spans="1:13" ht="24.95" customHeight="1" x14ac:dyDescent="0.25">
      <c r="A48" s="120" t="s">
        <v>128</v>
      </c>
      <c r="B48" s="120"/>
      <c r="C48" s="120"/>
      <c r="D48" s="120"/>
      <c r="E48" s="120"/>
      <c r="F48" s="120"/>
      <c r="G48" s="120"/>
    </row>
    <row r="49" spans="1:7" x14ac:dyDescent="0.25">
      <c r="A49" s="4"/>
      <c r="B49" s="12"/>
      <c r="C49" s="12"/>
      <c r="D49" s="12"/>
      <c r="E49" s="12"/>
      <c r="F49" s="12"/>
      <c r="G49" s="12"/>
    </row>
    <row r="50" spans="1:7" ht="24.95" customHeight="1" x14ac:dyDescent="0.25">
      <c r="A50" s="17"/>
      <c r="B50" s="17"/>
      <c r="C50" s="18"/>
      <c r="D50" s="18"/>
      <c r="E50" s="18"/>
      <c r="F50" s="18"/>
      <c r="G50" s="18"/>
    </row>
    <row r="51" spans="1:7" x14ac:dyDescent="0.25">
      <c r="A51" s="19"/>
      <c r="B51" s="19"/>
      <c r="C51" s="20"/>
      <c r="D51" s="20"/>
      <c r="E51" s="20"/>
      <c r="F51" s="20"/>
      <c r="G51" s="20"/>
    </row>
    <row r="54" spans="1:7" ht="15.75" x14ac:dyDescent="0.25">
      <c r="A54" s="8"/>
      <c r="B54" s="11"/>
      <c r="C54" s="21"/>
      <c r="D54" s="11"/>
      <c r="E54" s="21"/>
      <c r="F54" s="21"/>
      <c r="G54" s="10"/>
    </row>
    <row r="55" spans="1:7" ht="15.75" x14ac:dyDescent="0.25">
      <c r="A55" s="8"/>
      <c r="B55" s="11"/>
      <c r="C55" s="21"/>
      <c r="D55" s="11"/>
      <c r="E55" s="21"/>
      <c r="F55" s="21"/>
      <c r="G55" s="11"/>
    </row>
    <row r="56" spans="1:7" ht="15.75" x14ac:dyDescent="0.25">
      <c r="A56" s="8"/>
      <c r="B56" s="11"/>
      <c r="C56" s="21"/>
      <c r="D56" s="11"/>
      <c r="E56" s="21"/>
      <c r="F56" s="21"/>
      <c r="G56" s="11"/>
    </row>
    <row r="57" spans="1:7" ht="15.75" x14ac:dyDescent="0.25">
      <c r="A57" s="8"/>
      <c r="B57" s="11"/>
      <c r="C57" s="21"/>
      <c r="D57" s="11"/>
      <c r="E57" s="21"/>
      <c r="F57" s="21"/>
      <c r="G57" s="10"/>
    </row>
    <row r="58" spans="1:7" ht="15.75" x14ac:dyDescent="0.25">
      <c r="A58" s="7"/>
      <c r="B58" s="11"/>
      <c r="C58" s="21"/>
      <c r="D58" s="21"/>
      <c r="E58" s="21"/>
      <c r="F58" s="21"/>
      <c r="G58" s="11"/>
    </row>
    <row r="59" spans="1:7" ht="15.75" x14ac:dyDescent="0.25">
      <c r="A59" s="8"/>
      <c r="B59" s="11"/>
      <c r="C59" s="21"/>
      <c r="D59" s="21"/>
      <c r="E59" s="21"/>
      <c r="F59" s="21"/>
      <c r="G59" s="11"/>
    </row>
    <row r="60" spans="1:7" ht="15.75" x14ac:dyDescent="0.25">
      <c r="A60" s="8"/>
      <c r="B60" s="11"/>
      <c r="C60" s="21"/>
      <c r="D60" s="21"/>
      <c r="E60" s="21"/>
      <c r="F60" s="21"/>
      <c r="G60" s="11"/>
    </row>
    <row r="61" spans="1:7" ht="15.75" x14ac:dyDescent="0.25">
      <c r="A61" s="8"/>
      <c r="B61" s="11"/>
      <c r="C61" s="21"/>
      <c r="D61" s="21"/>
      <c r="E61" s="21"/>
      <c r="F61" s="21"/>
      <c r="G61" s="11"/>
    </row>
    <row r="62" spans="1:7" ht="15.75" x14ac:dyDescent="0.25">
      <c r="A62" s="8"/>
      <c r="B62" s="11"/>
      <c r="C62" s="11"/>
      <c r="D62" s="11"/>
      <c r="E62" s="21"/>
      <c r="F62" s="21"/>
      <c r="G62" s="11"/>
    </row>
    <row r="63" spans="1:7" ht="15.75" x14ac:dyDescent="0.25">
      <c r="A63" s="8"/>
      <c r="B63" s="11"/>
      <c r="C63" s="11"/>
      <c r="D63" s="11"/>
      <c r="E63" s="21"/>
      <c r="F63" s="21"/>
      <c r="G63" s="11"/>
    </row>
    <row r="64" spans="1:7" ht="15.75" x14ac:dyDescent="0.25">
      <c r="A64" s="8"/>
      <c r="B64" s="11"/>
      <c r="C64" s="11"/>
      <c r="D64" s="11"/>
      <c r="E64" s="21"/>
      <c r="F64" s="21"/>
      <c r="G64" s="11"/>
    </row>
    <row r="65" spans="1:7" ht="15.75" x14ac:dyDescent="0.25">
      <c r="A65" s="8"/>
      <c r="B65" s="11"/>
      <c r="C65" s="11"/>
      <c r="D65" s="11"/>
      <c r="E65" s="21"/>
      <c r="F65" s="21"/>
      <c r="G65" s="11"/>
    </row>
    <row r="66" spans="1:7" ht="15.75" x14ac:dyDescent="0.25">
      <c r="A66" s="8"/>
      <c r="B66" s="11"/>
      <c r="C66" s="21"/>
      <c r="D66" s="21"/>
      <c r="E66" s="21"/>
      <c r="F66" s="21"/>
      <c r="G66" s="21"/>
    </row>
    <row r="67" spans="1:7" ht="15.75" x14ac:dyDescent="0.25">
      <c r="A67" s="7"/>
      <c r="B67" s="11"/>
      <c r="C67" s="21"/>
      <c r="D67" s="21"/>
      <c r="E67" s="21"/>
      <c r="F67" s="21"/>
      <c r="G67" s="11"/>
    </row>
    <row r="68" spans="1:7" ht="15.75" x14ac:dyDescent="0.25">
      <c r="A68" s="8"/>
      <c r="B68" s="11"/>
      <c r="C68" s="21"/>
      <c r="D68" s="21"/>
      <c r="E68" s="21"/>
      <c r="F68" s="21"/>
      <c r="G68" s="9"/>
    </row>
    <row r="69" spans="1:7" ht="15.75" x14ac:dyDescent="0.25">
      <c r="A69" s="8"/>
      <c r="B69" s="11"/>
      <c r="C69" s="11"/>
      <c r="D69" s="11"/>
      <c r="E69" s="11"/>
      <c r="F69" s="11"/>
      <c r="G69" s="11"/>
    </row>
    <row r="70" spans="1:7" ht="15.75" x14ac:dyDescent="0.25">
      <c r="A70" s="7"/>
      <c r="B70" s="11"/>
      <c r="C70" s="21"/>
      <c r="D70" s="21"/>
      <c r="E70" s="21"/>
      <c r="F70" s="21"/>
      <c r="G70" s="11"/>
    </row>
    <row r="71" spans="1:7" ht="15.75" x14ac:dyDescent="0.25">
      <c r="A71" s="8"/>
      <c r="B71" s="11"/>
      <c r="C71" s="21"/>
      <c r="D71" s="21"/>
      <c r="E71" s="21"/>
      <c r="F71" s="21"/>
      <c r="G71" s="9"/>
    </row>
    <row r="72" spans="1:7" ht="15.75" x14ac:dyDescent="0.25">
      <c r="A72" s="7"/>
      <c r="B72" s="11"/>
      <c r="C72" s="11"/>
      <c r="D72" s="11"/>
      <c r="E72" s="11"/>
      <c r="F72" s="11"/>
      <c r="G72" s="11"/>
    </row>
    <row r="73" spans="1:7" ht="15.75" x14ac:dyDescent="0.25">
      <c r="A73" s="8"/>
      <c r="B73" s="11"/>
      <c r="C73" s="21"/>
      <c r="D73" s="21"/>
      <c r="E73" s="21"/>
      <c r="F73" s="21"/>
      <c r="G73" s="21"/>
    </row>
    <row r="74" spans="1:7" ht="39.950000000000003" customHeight="1" x14ac:dyDescent="0.25">
      <c r="A74" s="13"/>
      <c r="B74" s="13"/>
      <c r="C74" s="13"/>
      <c r="D74" s="13"/>
      <c r="E74" s="13"/>
      <c r="F74" s="13"/>
      <c r="G74" s="13"/>
    </row>
    <row r="75" spans="1:7" x14ac:dyDescent="0.25">
      <c r="A75" s="4"/>
      <c r="B75" s="4"/>
      <c r="C75" s="4"/>
      <c r="D75" s="4"/>
      <c r="E75" s="4"/>
      <c r="F75" s="4"/>
      <c r="G75" s="4"/>
    </row>
  </sheetData>
  <mergeCells count="24">
    <mergeCell ref="A1:G1"/>
    <mergeCell ref="B13:B14"/>
    <mergeCell ref="C13:C14"/>
    <mergeCell ref="D13:D14"/>
    <mergeCell ref="E13:E14"/>
    <mergeCell ref="F13:F14"/>
    <mergeCell ref="G13:G14"/>
    <mergeCell ref="F11:G11"/>
    <mergeCell ref="A7:G7"/>
    <mergeCell ref="A8:G8"/>
    <mergeCell ref="A12:A14"/>
    <mergeCell ref="B12:C12"/>
    <mergeCell ref="D12:E12"/>
    <mergeCell ref="F12:G12"/>
    <mergeCell ref="D30:E30"/>
    <mergeCell ref="F30:G30"/>
    <mergeCell ref="A48:G48"/>
    <mergeCell ref="B45:G45"/>
    <mergeCell ref="F2:G2"/>
    <mergeCell ref="A24:A25"/>
    <mergeCell ref="A38:A39"/>
    <mergeCell ref="A17:A18"/>
    <mergeCell ref="A31:A32"/>
    <mergeCell ref="B30:C30"/>
  </mergeCells>
  <pageMargins left="0.25" right="0.25" top="0.5" bottom="0" header="0" footer="0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8"/>
  <sheetViews>
    <sheetView view="pageBreakPreview" zoomScale="85" zoomScaleNormal="100" zoomScaleSheetLayoutView="85" workbookViewId="0">
      <selection activeCell="A2" sqref="A2"/>
    </sheetView>
  </sheetViews>
  <sheetFormatPr defaultRowHeight="15" x14ac:dyDescent="0.25"/>
  <cols>
    <col min="1" max="1" width="45.140625" customWidth="1"/>
    <col min="2" max="2" width="14.85546875" customWidth="1"/>
    <col min="3" max="3" width="15" customWidth="1"/>
    <col min="4" max="4" width="15.28515625" customWidth="1"/>
    <col min="5" max="5" width="15.140625" customWidth="1"/>
    <col min="6" max="6" width="15.5703125" customWidth="1"/>
    <col min="7" max="7" width="16" customWidth="1"/>
  </cols>
  <sheetData>
    <row r="1" spans="1:8" x14ac:dyDescent="0.25">
      <c r="A1" s="134"/>
      <c r="B1" s="134"/>
      <c r="C1" s="134"/>
      <c r="D1" s="134"/>
      <c r="E1" s="134"/>
      <c r="F1" s="134"/>
      <c r="G1" s="134"/>
    </row>
    <row r="2" spans="1:8" ht="15.75" x14ac:dyDescent="0.25">
      <c r="A2" s="26" t="s">
        <v>133</v>
      </c>
      <c r="B2" s="26"/>
      <c r="C2" s="27"/>
      <c r="D2" s="27"/>
      <c r="E2" s="27"/>
      <c r="F2" s="122" t="s">
        <v>125</v>
      </c>
      <c r="G2" s="122"/>
      <c r="H2" s="22"/>
    </row>
    <row r="3" spans="1:8" x14ac:dyDescent="0.25">
      <c r="A3" s="2"/>
      <c r="B3" s="2"/>
      <c r="C3" s="2"/>
      <c r="D3" s="2"/>
      <c r="E3" s="2"/>
      <c r="F3" s="2"/>
      <c r="G3" s="2"/>
    </row>
    <row r="4" spans="1:8" x14ac:dyDescent="0.25">
      <c r="A4" s="2"/>
      <c r="B4" s="2"/>
      <c r="C4" s="2"/>
      <c r="D4" s="2"/>
      <c r="E4" s="2"/>
      <c r="F4" s="2"/>
      <c r="G4" s="2"/>
    </row>
    <row r="5" spans="1:8" x14ac:dyDescent="0.25">
      <c r="A5" s="2"/>
      <c r="B5" s="2"/>
      <c r="C5" s="2"/>
      <c r="D5" s="2"/>
      <c r="E5" s="2"/>
      <c r="F5" s="2"/>
      <c r="G5" s="2"/>
    </row>
    <row r="6" spans="1:8" ht="21.95" customHeight="1" x14ac:dyDescent="0.25">
      <c r="A6" s="130" t="s">
        <v>113</v>
      </c>
      <c r="B6" s="130"/>
      <c r="C6" s="130"/>
      <c r="D6" s="130"/>
      <c r="E6" s="130"/>
      <c r="F6" s="130"/>
      <c r="G6" s="130"/>
    </row>
    <row r="7" spans="1:8" ht="24.95" customHeight="1" x14ac:dyDescent="0.25">
      <c r="A7" s="131" t="s">
        <v>103</v>
      </c>
      <c r="B7" s="131"/>
      <c r="C7" s="131"/>
      <c r="D7" s="131"/>
      <c r="E7" s="131"/>
      <c r="F7" s="131"/>
      <c r="G7" s="131"/>
    </row>
    <row r="8" spans="1:8" ht="15.75" customHeight="1" x14ac:dyDescent="0.25">
      <c r="A8" s="3"/>
      <c r="B8" s="67"/>
      <c r="C8" s="3"/>
      <c r="D8" s="3"/>
      <c r="E8" s="3"/>
      <c r="F8" s="3"/>
      <c r="G8" s="3"/>
    </row>
    <row r="9" spans="1:8" ht="15.75" x14ac:dyDescent="0.25">
      <c r="A9" s="4"/>
      <c r="B9" s="4"/>
      <c r="C9" s="12"/>
      <c r="D9" s="12"/>
      <c r="E9" s="12"/>
      <c r="F9" s="136" t="s">
        <v>18</v>
      </c>
      <c r="G9" s="136"/>
    </row>
    <row r="10" spans="1:8" ht="39.950000000000003" customHeight="1" x14ac:dyDescent="0.25">
      <c r="A10" s="5"/>
      <c r="B10" s="76" t="s">
        <v>2</v>
      </c>
      <c r="C10" s="77" t="s">
        <v>3</v>
      </c>
      <c r="D10" s="77" t="s">
        <v>13</v>
      </c>
      <c r="E10" s="77" t="s">
        <v>14</v>
      </c>
      <c r="F10" s="77" t="s">
        <v>15</v>
      </c>
      <c r="G10" s="78" t="s">
        <v>110</v>
      </c>
    </row>
    <row r="11" spans="1:8" ht="15.75" x14ac:dyDescent="0.25">
      <c r="A11" s="79">
        <v>1</v>
      </c>
      <c r="B11" s="79">
        <v>2</v>
      </c>
      <c r="C11" s="79">
        <v>3</v>
      </c>
      <c r="D11" s="79">
        <v>4</v>
      </c>
      <c r="E11" s="79">
        <v>5</v>
      </c>
      <c r="F11" s="79">
        <v>6</v>
      </c>
      <c r="G11" s="80">
        <v>7</v>
      </c>
    </row>
    <row r="12" spans="1:8" ht="15.75" x14ac:dyDescent="0.25">
      <c r="A12" s="79"/>
      <c r="B12" s="79"/>
      <c r="C12" s="79"/>
      <c r="D12" s="93"/>
      <c r="E12" s="79"/>
      <c r="F12" s="79"/>
      <c r="G12" s="80"/>
    </row>
    <row r="13" spans="1:8" ht="32.1" customHeight="1" x14ac:dyDescent="0.25">
      <c r="A13" s="83" t="s">
        <v>19</v>
      </c>
      <c r="B13" s="104">
        <f t="shared" ref="B13:G13" si="0">SUM(B14:B18)</f>
        <v>0</v>
      </c>
      <c r="C13" s="114">
        <f t="shared" si="0"/>
        <v>18391.735000000001</v>
      </c>
      <c r="D13" s="115">
        <f t="shared" si="0"/>
        <v>15041.596999999998</v>
      </c>
      <c r="E13" s="114">
        <f t="shared" si="0"/>
        <v>16375.578000000001</v>
      </c>
      <c r="F13" s="114">
        <f t="shared" si="0"/>
        <v>13601.377</v>
      </c>
      <c r="G13" s="114">
        <f t="shared" si="0"/>
        <v>14902.764999999999</v>
      </c>
    </row>
    <row r="14" spans="1:8" ht="27.95" customHeight="1" x14ac:dyDescent="0.25">
      <c r="A14" s="52" t="s">
        <v>20</v>
      </c>
      <c r="B14" s="105">
        <v>0</v>
      </c>
      <c r="C14" s="86">
        <v>466.44799999999998</v>
      </c>
      <c r="D14" s="94">
        <v>599.17499999999995</v>
      </c>
      <c r="E14" s="86">
        <v>578.06700000000001</v>
      </c>
      <c r="F14" s="87">
        <v>619.57299999999998</v>
      </c>
      <c r="G14" s="87">
        <v>607.58900000000006</v>
      </c>
    </row>
    <row r="15" spans="1:8" ht="27.95" customHeight="1" x14ac:dyDescent="0.25">
      <c r="A15" s="52" t="s">
        <v>21</v>
      </c>
      <c r="B15" s="105">
        <v>0</v>
      </c>
      <c r="C15" s="87">
        <v>1604.6679999999999</v>
      </c>
      <c r="D15" s="94">
        <v>1117.115</v>
      </c>
      <c r="E15" s="86">
        <v>2376.712</v>
      </c>
      <c r="F15" s="87">
        <v>1344.002</v>
      </c>
      <c r="G15" s="88">
        <v>538.36</v>
      </c>
    </row>
    <row r="16" spans="1:8" ht="27.95" customHeight="1" x14ac:dyDescent="0.25">
      <c r="A16" s="52" t="s">
        <v>22</v>
      </c>
      <c r="B16" s="105">
        <v>0</v>
      </c>
      <c r="C16" s="87">
        <v>235.60499999999999</v>
      </c>
      <c r="D16" s="94">
        <v>287.80500000000001</v>
      </c>
      <c r="E16" s="86">
        <v>225.47399999999999</v>
      </c>
      <c r="F16" s="87">
        <v>196.684</v>
      </c>
      <c r="G16" s="87">
        <v>308.452</v>
      </c>
    </row>
    <row r="17" spans="1:7" ht="27.95" customHeight="1" x14ac:dyDescent="0.25">
      <c r="A17" s="52" t="s">
        <v>23</v>
      </c>
      <c r="B17" s="105">
        <v>0</v>
      </c>
      <c r="C17" s="87">
        <v>3244.7429999999999</v>
      </c>
      <c r="D17" s="94">
        <v>3574.7919999999999</v>
      </c>
      <c r="E17" s="86">
        <v>3264.761</v>
      </c>
      <c r="F17" s="87">
        <v>2787.473</v>
      </c>
      <c r="G17" s="87">
        <v>677.221</v>
      </c>
    </row>
    <row r="18" spans="1:7" ht="27.95" customHeight="1" x14ac:dyDescent="0.25">
      <c r="A18" s="52" t="s">
        <v>24</v>
      </c>
      <c r="B18" s="105">
        <v>0</v>
      </c>
      <c r="C18" s="87">
        <v>12840.271000000001</v>
      </c>
      <c r="D18" s="94">
        <v>9462.7099999999991</v>
      </c>
      <c r="E18" s="86">
        <v>9930.5640000000003</v>
      </c>
      <c r="F18" s="87">
        <v>8653.6450000000004</v>
      </c>
      <c r="G18" s="87">
        <v>12771.143</v>
      </c>
    </row>
    <row r="19" spans="1:7" ht="20.100000000000001" customHeight="1" x14ac:dyDescent="0.25">
      <c r="A19" s="52"/>
      <c r="B19" s="32"/>
      <c r="C19" s="74"/>
      <c r="D19" s="97"/>
      <c r="E19" s="75"/>
      <c r="F19" s="74"/>
      <c r="G19" s="74"/>
    </row>
    <row r="20" spans="1:7" ht="32.1" customHeight="1" x14ac:dyDescent="0.25">
      <c r="A20" s="30" t="s">
        <v>25</v>
      </c>
      <c r="B20" s="112">
        <f t="shared" ref="B20:G20" si="1">SUM(B21:B27)</f>
        <v>43727.955000000002</v>
      </c>
      <c r="C20" s="112">
        <f t="shared" si="1"/>
        <v>57755.728999999999</v>
      </c>
      <c r="D20" s="113">
        <f t="shared" si="1"/>
        <v>66766.153999999995</v>
      </c>
      <c r="E20" s="112">
        <f t="shared" si="1"/>
        <v>67474.058000000005</v>
      </c>
      <c r="F20" s="112">
        <f t="shared" si="1"/>
        <v>70550.237999999998</v>
      </c>
      <c r="G20" s="112">
        <f t="shared" si="1"/>
        <v>91473.736999999994</v>
      </c>
    </row>
    <row r="21" spans="1:7" ht="27.95" customHeight="1" x14ac:dyDescent="0.25">
      <c r="A21" s="52" t="s">
        <v>26</v>
      </c>
      <c r="B21" s="89">
        <v>1890.5930000000001</v>
      </c>
      <c r="C21" s="90">
        <v>1887.2280000000001</v>
      </c>
      <c r="D21" s="95">
        <v>1909.7</v>
      </c>
      <c r="E21" s="90">
        <v>2089.6320000000001</v>
      </c>
      <c r="F21" s="91">
        <v>1872.788</v>
      </c>
      <c r="G21" s="91">
        <v>1751.2560000000001</v>
      </c>
    </row>
    <row r="22" spans="1:7" ht="27.95" customHeight="1" x14ac:dyDescent="0.25">
      <c r="A22" s="52" t="s">
        <v>27</v>
      </c>
      <c r="B22" s="89">
        <v>345.17700000000002</v>
      </c>
      <c r="C22" s="90">
        <v>359.517</v>
      </c>
      <c r="D22" s="95">
        <v>371.36399999999998</v>
      </c>
      <c r="E22" s="90">
        <v>379.76400000000001</v>
      </c>
      <c r="F22" s="91">
        <v>581.36199999999997</v>
      </c>
      <c r="G22" s="91">
        <v>631.14800000000002</v>
      </c>
    </row>
    <row r="23" spans="1:7" ht="27.95" customHeight="1" x14ac:dyDescent="0.25">
      <c r="A23" s="52" t="s">
        <v>28</v>
      </c>
      <c r="B23" s="89">
        <v>3911.011</v>
      </c>
      <c r="C23" s="90">
        <v>3509.0729999999999</v>
      </c>
      <c r="D23" s="95">
        <v>4661.0919999999996</v>
      </c>
      <c r="E23" s="90">
        <v>5052.6509999999998</v>
      </c>
      <c r="F23" s="91">
        <v>4624.1440000000002</v>
      </c>
      <c r="G23" s="91">
        <v>5135.9719999999998</v>
      </c>
    </row>
    <row r="24" spans="1:7" ht="27.95" customHeight="1" x14ac:dyDescent="0.25">
      <c r="A24" s="52" t="s">
        <v>29</v>
      </c>
      <c r="B24" s="89">
        <v>5314.7030000000004</v>
      </c>
      <c r="C24" s="91">
        <v>6018.8339999999998</v>
      </c>
      <c r="D24" s="95">
        <v>7021.1130000000003</v>
      </c>
      <c r="E24" s="90">
        <v>7138.51</v>
      </c>
      <c r="F24" s="91">
        <v>5965.0370000000003</v>
      </c>
      <c r="G24" s="91">
        <v>9528.9339999999993</v>
      </c>
    </row>
    <row r="25" spans="1:7" ht="27.95" customHeight="1" x14ac:dyDescent="0.25">
      <c r="A25" s="52" t="s">
        <v>30</v>
      </c>
      <c r="B25" s="89">
        <v>155.47300000000001</v>
      </c>
      <c r="C25" s="91">
        <v>152.05199999999999</v>
      </c>
      <c r="D25" s="95">
        <v>177.61199999999999</v>
      </c>
      <c r="E25" s="90">
        <v>169.101</v>
      </c>
      <c r="F25" s="91">
        <v>206.559</v>
      </c>
      <c r="G25" s="91">
        <v>103.465</v>
      </c>
    </row>
    <row r="26" spans="1:7" ht="36.75" customHeight="1" x14ac:dyDescent="0.25">
      <c r="A26" s="52" t="s">
        <v>120</v>
      </c>
      <c r="B26" s="89">
        <v>32064.383999999998</v>
      </c>
      <c r="C26" s="91">
        <v>45771.315999999999</v>
      </c>
      <c r="D26" s="95">
        <v>52563.54</v>
      </c>
      <c r="E26" s="90">
        <v>52563.54</v>
      </c>
      <c r="F26" s="91">
        <v>57240.171000000002</v>
      </c>
      <c r="G26" s="91">
        <v>74283.341</v>
      </c>
    </row>
    <row r="27" spans="1:7" ht="27.95" customHeight="1" x14ac:dyDescent="0.25">
      <c r="A27" s="52" t="s">
        <v>31</v>
      </c>
      <c r="B27" s="89">
        <v>46.613999999999997</v>
      </c>
      <c r="C27" s="91">
        <v>57.709000000000003</v>
      </c>
      <c r="D27" s="95">
        <v>61.732999999999997</v>
      </c>
      <c r="E27" s="90">
        <v>80.86</v>
      </c>
      <c r="F27" s="91">
        <v>60.177</v>
      </c>
      <c r="G27" s="91">
        <v>39.621000000000002</v>
      </c>
    </row>
    <row r="28" spans="1:7" ht="20.100000000000001" customHeight="1" x14ac:dyDescent="0.25">
      <c r="A28" s="52"/>
      <c r="B28" s="32"/>
      <c r="C28" s="74"/>
      <c r="D28" s="97"/>
      <c r="E28" s="75"/>
      <c r="F28" s="74"/>
      <c r="G28" s="74"/>
    </row>
    <row r="29" spans="1:7" ht="32.1" customHeight="1" x14ac:dyDescent="0.25">
      <c r="A29" s="30" t="s">
        <v>32</v>
      </c>
      <c r="B29" s="110">
        <f t="shared" ref="B29:G29" si="2">SUM(B30:B31)</f>
        <v>61612.491999999998</v>
      </c>
      <c r="C29" s="110">
        <f t="shared" si="2"/>
        <v>81258</v>
      </c>
      <c r="D29" s="111">
        <f t="shared" si="2"/>
        <v>99800</v>
      </c>
      <c r="E29" s="110">
        <f t="shared" si="2"/>
        <v>99945</v>
      </c>
      <c r="F29" s="110">
        <f t="shared" si="2"/>
        <v>5943.3530000000001</v>
      </c>
      <c r="G29" s="110">
        <f t="shared" si="2"/>
        <v>7062.0969999999998</v>
      </c>
    </row>
    <row r="30" spans="1:7" ht="27.95" customHeight="1" x14ac:dyDescent="0.25">
      <c r="A30" s="52" t="s">
        <v>33</v>
      </c>
      <c r="B30" s="89">
        <v>61612.491999999998</v>
      </c>
      <c r="C30" s="90">
        <v>78675</v>
      </c>
      <c r="D30" s="95">
        <v>91892</v>
      </c>
      <c r="E30" s="90">
        <v>92813</v>
      </c>
      <c r="F30" s="91">
        <v>100.35299999999999</v>
      </c>
      <c r="G30" s="91">
        <v>123.09699999999999</v>
      </c>
    </row>
    <row r="31" spans="1:7" ht="27.95" customHeight="1" x14ac:dyDescent="0.25">
      <c r="A31" s="52" t="s">
        <v>34</v>
      </c>
      <c r="B31" s="105">
        <v>0</v>
      </c>
      <c r="C31" s="91">
        <v>2583</v>
      </c>
      <c r="D31" s="96">
        <v>7908</v>
      </c>
      <c r="E31" s="91">
        <v>7132</v>
      </c>
      <c r="F31" s="91">
        <v>5843</v>
      </c>
      <c r="G31" s="91">
        <v>6939</v>
      </c>
    </row>
    <row r="32" spans="1:7" ht="20.100000000000001" customHeight="1" x14ac:dyDescent="0.25">
      <c r="A32" s="52"/>
      <c r="B32" s="105"/>
      <c r="C32" s="74"/>
      <c r="D32" s="97"/>
      <c r="E32" s="75"/>
      <c r="F32" s="74"/>
      <c r="G32" s="74"/>
    </row>
    <row r="33" spans="1:7" ht="32.1" customHeight="1" x14ac:dyDescent="0.25">
      <c r="A33" s="30" t="s">
        <v>126</v>
      </c>
      <c r="B33" s="105">
        <v>0</v>
      </c>
      <c r="C33" s="110">
        <f t="shared" ref="C33:G33" si="3">SUM(C34)</f>
        <v>715.75400000000002</v>
      </c>
      <c r="D33" s="111">
        <f t="shared" si="3"/>
        <v>724.36099999999999</v>
      </c>
      <c r="E33" s="110">
        <f t="shared" si="3"/>
        <v>606.05899999999997</v>
      </c>
      <c r="F33" s="92">
        <v>0</v>
      </c>
      <c r="G33" s="110">
        <f t="shared" si="3"/>
        <v>988</v>
      </c>
    </row>
    <row r="34" spans="1:7" ht="32.1" customHeight="1" x14ac:dyDescent="0.25">
      <c r="A34" s="52" t="s">
        <v>35</v>
      </c>
      <c r="B34" s="105">
        <v>0</v>
      </c>
      <c r="C34" s="90">
        <v>715.75400000000002</v>
      </c>
      <c r="D34" s="90">
        <v>724.36099999999999</v>
      </c>
      <c r="E34" s="95">
        <v>606.05899999999997</v>
      </c>
      <c r="F34" s="92">
        <v>0</v>
      </c>
      <c r="G34" s="91">
        <v>988</v>
      </c>
    </row>
    <row r="35" spans="1:7" ht="20.100000000000001" customHeight="1" x14ac:dyDescent="0.25">
      <c r="A35" s="52"/>
      <c r="B35" s="105"/>
      <c r="C35" s="74"/>
      <c r="D35" s="75"/>
      <c r="E35" s="97"/>
      <c r="F35" s="74"/>
      <c r="G35" s="74"/>
    </row>
    <row r="36" spans="1:7" ht="32.1" customHeight="1" x14ac:dyDescent="0.25">
      <c r="A36" s="30" t="s">
        <v>36</v>
      </c>
      <c r="B36" s="105">
        <v>0</v>
      </c>
      <c r="C36" s="106">
        <v>0</v>
      </c>
      <c r="D36" s="108">
        <f t="shared" ref="D36:G36" si="4">SUM(D37)</f>
        <v>175.488</v>
      </c>
      <c r="E36" s="109">
        <f t="shared" si="4"/>
        <v>232.84899999999999</v>
      </c>
      <c r="F36" s="108">
        <f t="shared" si="4"/>
        <v>255.857</v>
      </c>
      <c r="G36" s="108">
        <f t="shared" si="4"/>
        <v>267.89499999999998</v>
      </c>
    </row>
    <row r="37" spans="1:7" ht="32.1" customHeight="1" x14ac:dyDescent="0.25">
      <c r="A37" s="52" t="s">
        <v>37</v>
      </c>
      <c r="B37" s="105">
        <v>0</v>
      </c>
      <c r="C37" s="106">
        <v>0</v>
      </c>
      <c r="D37" s="75">
        <v>175.488</v>
      </c>
      <c r="E37" s="97">
        <v>232.84899999999999</v>
      </c>
      <c r="F37" s="75">
        <v>255.857</v>
      </c>
      <c r="G37" s="74">
        <v>267.89499999999998</v>
      </c>
    </row>
    <row r="38" spans="1:7" ht="32.1" customHeight="1" x14ac:dyDescent="0.25">
      <c r="A38" s="52"/>
      <c r="B38" s="32"/>
      <c r="C38" s="98"/>
      <c r="D38" s="75"/>
      <c r="E38" s="75"/>
      <c r="F38" s="75"/>
      <c r="G38" s="74"/>
    </row>
    <row r="39" spans="1:7" ht="32.1" customHeight="1" x14ac:dyDescent="0.25">
      <c r="A39" s="35" t="s">
        <v>127</v>
      </c>
      <c r="B39" s="107">
        <f t="shared" ref="B39:G39" si="5">B13+B20+B29+B33+B36</f>
        <v>105340.447</v>
      </c>
      <c r="C39" s="107">
        <f t="shared" si="5"/>
        <v>158121.21799999999</v>
      </c>
      <c r="D39" s="107">
        <f t="shared" si="5"/>
        <v>182507.6</v>
      </c>
      <c r="E39" s="107">
        <f t="shared" si="5"/>
        <v>184633.54399999999</v>
      </c>
      <c r="F39" s="107">
        <f t="shared" si="5"/>
        <v>90350.824999999997</v>
      </c>
      <c r="G39" s="107">
        <f t="shared" si="5"/>
        <v>114694.49399999999</v>
      </c>
    </row>
    <row r="40" spans="1:7" ht="9.75" customHeight="1" x14ac:dyDescent="0.25">
      <c r="A40" s="99"/>
      <c r="B40" s="100"/>
      <c r="C40" s="101"/>
      <c r="D40" s="102"/>
      <c r="E40" s="102"/>
      <c r="F40" s="102"/>
      <c r="G40" s="103"/>
    </row>
    <row r="41" spans="1:7" x14ac:dyDescent="0.25">
      <c r="A41" s="6" t="s">
        <v>100</v>
      </c>
      <c r="B41" s="6"/>
      <c r="C41" s="13"/>
      <c r="D41" s="13"/>
      <c r="E41" s="13"/>
      <c r="F41" s="13"/>
      <c r="G41" s="13"/>
    </row>
    <row r="42" spans="1:7" x14ac:dyDescent="0.25">
      <c r="A42" s="2"/>
      <c r="B42" s="69" t="s">
        <v>99</v>
      </c>
      <c r="C42" s="69"/>
      <c r="D42" s="69"/>
      <c r="E42" s="69"/>
      <c r="F42" s="69"/>
    </row>
    <row r="43" spans="1:7" x14ac:dyDescent="0.25">
      <c r="A43" s="2"/>
      <c r="B43" s="70" t="s">
        <v>95</v>
      </c>
      <c r="C43" s="70"/>
      <c r="D43" s="70"/>
      <c r="E43" s="70"/>
      <c r="F43" s="70"/>
    </row>
    <row r="44" spans="1:7" x14ac:dyDescent="0.25">
      <c r="A44" s="2"/>
      <c r="B44" s="70" t="s">
        <v>96</v>
      </c>
      <c r="C44" s="70"/>
      <c r="D44" s="70"/>
      <c r="E44" s="70"/>
      <c r="F44" s="70"/>
    </row>
    <row r="45" spans="1:7" x14ac:dyDescent="0.25">
      <c r="B45" s="68" t="s">
        <v>97</v>
      </c>
      <c r="C45" s="68"/>
      <c r="D45" s="68"/>
      <c r="E45" s="68"/>
      <c r="F45" s="68"/>
    </row>
    <row r="46" spans="1:7" x14ac:dyDescent="0.25">
      <c r="B46" s="68" t="s">
        <v>98</v>
      </c>
      <c r="C46" s="68"/>
      <c r="D46" s="68"/>
      <c r="E46" s="68"/>
      <c r="F46" s="68"/>
    </row>
    <row r="47" spans="1:7" x14ac:dyDescent="0.25">
      <c r="C47" s="1"/>
    </row>
    <row r="48" spans="1:7" x14ac:dyDescent="0.25">
      <c r="A48" s="135" t="s">
        <v>129</v>
      </c>
      <c r="B48" s="135"/>
      <c r="C48" s="135"/>
      <c r="D48" s="135"/>
      <c r="E48" s="135"/>
      <c r="F48" s="135"/>
      <c r="G48" s="135"/>
    </row>
  </sheetData>
  <mergeCells count="6">
    <mergeCell ref="A1:G1"/>
    <mergeCell ref="A48:G48"/>
    <mergeCell ref="A6:G6"/>
    <mergeCell ref="A7:G7"/>
    <mergeCell ref="F9:G9"/>
    <mergeCell ref="F2:G2"/>
  </mergeCells>
  <pageMargins left="0.23622047244094491" right="0.23622047244094491" top="0.51181102362204722" bottom="0" header="0" footer="0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2"/>
  <sheetViews>
    <sheetView zoomScaleNormal="100" workbookViewId="0">
      <selection activeCell="A2" sqref="A2"/>
    </sheetView>
  </sheetViews>
  <sheetFormatPr defaultRowHeight="15" x14ac:dyDescent="0.25"/>
  <cols>
    <col min="1" max="1" width="34.85546875" customWidth="1"/>
    <col min="2" max="3" width="14.28515625" customWidth="1"/>
    <col min="4" max="4" width="16.140625" customWidth="1"/>
    <col min="5" max="5" width="14.28515625" customWidth="1"/>
    <col min="6" max="6" width="16.140625" customWidth="1"/>
    <col min="7" max="7" width="19.5703125" customWidth="1"/>
  </cols>
  <sheetData>
    <row r="1" spans="1:7" x14ac:dyDescent="0.25">
      <c r="A1" s="134"/>
      <c r="B1" s="134"/>
      <c r="C1" s="134"/>
      <c r="D1" s="134"/>
      <c r="E1" s="134"/>
      <c r="F1" s="134"/>
      <c r="G1" s="134"/>
    </row>
    <row r="2" spans="1:7" ht="15.75" x14ac:dyDescent="0.25">
      <c r="A2" s="26" t="s">
        <v>133</v>
      </c>
      <c r="B2" s="27"/>
      <c r="C2" s="27"/>
      <c r="D2" s="27"/>
      <c r="E2" s="28"/>
      <c r="F2" s="122" t="s">
        <v>125</v>
      </c>
      <c r="G2" s="122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ht="21" x14ac:dyDescent="0.25">
      <c r="A6" s="130" t="s">
        <v>114</v>
      </c>
      <c r="B6" s="130"/>
      <c r="C6" s="130"/>
      <c r="D6" s="130"/>
      <c r="E6" s="130"/>
      <c r="F6" s="130"/>
      <c r="G6" s="130"/>
    </row>
    <row r="7" spans="1:7" ht="33" customHeight="1" x14ac:dyDescent="0.25">
      <c r="A7" s="131" t="s">
        <v>104</v>
      </c>
      <c r="B7" s="131"/>
      <c r="C7" s="131"/>
      <c r="D7" s="131"/>
      <c r="E7" s="131"/>
      <c r="F7" s="131"/>
      <c r="G7" s="131"/>
    </row>
    <row r="8" spans="1:7" ht="15.95" customHeight="1" x14ac:dyDescent="0.25">
      <c r="A8" s="23"/>
      <c r="B8" s="23"/>
      <c r="C8" s="23"/>
      <c r="D8" s="23"/>
      <c r="E8" s="23"/>
      <c r="F8" s="23"/>
      <c r="G8" s="23"/>
    </row>
    <row r="9" spans="1:7" ht="15.95" customHeight="1" x14ac:dyDescent="0.25">
      <c r="A9" s="23"/>
      <c r="B9" s="23"/>
      <c r="C9" s="23"/>
      <c r="D9" s="23"/>
      <c r="E9" s="23"/>
      <c r="F9" s="23"/>
      <c r="G9" s="23"/>
    </row>
    <row r="10" spans="1:7" ht="15.75" x14ac:dyDescent="0.25">
      <c r="A10" s="136" t="s">
        <v>0</v>
      </c>
      <c r="B10" s="136"/>
      <c r="C10" s="136"/>
      <c r="D10" s="136"/>
      <c r="E10" s="136"/>
      <c r="F10" s="136"/>
      <c r="G10" s="136"/>
    </row>
    <row r="11" spans="1:7" ht="21" x14ac:dyDescent="0.25">
      <c r="A11" s="140"/>
      <c r="B11" s="143" t="s">
        <v>2</v>
      </c>
      <c r="C11" s="143"/>
      <c r="D11" s="143" t="s">
        <v>3</v>
      </c>
      <c r="E11" s="143"/>
      <c r="F11" s="137" t="s">
        <v>13</v>
      </c>
      <c r="G11" s="138"/>
    </row>
    <row r="12" spans="1:7" ht="24.95" customHeight="1" x14ac:dyDescent="0.25">
      <c r="A12" s="141"/>
      <c r="B12" s="144" t="s">
        <v>94</v>
      </c>
      <c r="C12" s="144" t="s">
        <v>101</v>
      </c>
      <c r="D12" s="144" t="s">
        <v>94</v>
      </c>
      <c r="E12" s="144" t="s">
        <v>101</v>
      </c>
      <c r="F12" s="144" t="s">
        <v>94</v>
      </c>
      <c r="G12" s="144" t="s">
        <v>101</v>
      </c>
    </row>
    <row r="13" spans="1:7" ht="24.95" customHeight="1" x14ac:dyDescent="0.25">
      <c r="A13" s="142"/>
      <c r="B13" s="145"/>
      <c r="C13" s="145"/>
      <c r="D13" s="145"/>
      <c r="E13" s="145"/>
      <c r="F13" s="145"/>
      <c r="G13" s="145"/>
    </row>
    <row r="14" spans="1:7" ht="15.75" x14ac:dyDescent="0.25">
      <c r="A14" s="33">
        <v>1</v>
      </c>
      <c r="B14" s="33">
        <v>2</v>
      </c>
      <c r="C14" s="33">
        <v>3</v>
      </c>
      <c r="D14" s="33">
        <v>4</v>
      </c>
      <c r="E14" s="33">
        <v>5</v>
      </c>
      <c r="F14" s="33">
        <v>6</v>
      </c>
      <c r="G14" s="33">
        <v>7</v>
      </c>
    </row>
    <row r="15" spans="1:7" ht="21.95" customHeight="1" x14ac:dyDescent="0.25">
      <c r="A15" s="125" t="s">
        <v>123</v>
      </c>
      <c r="B15" s="71"/>
      <c r="C15" s="36"/>
      <c r="D15" s="36"/>
      <c r="E15" s="36"/>
      <c r="F15" s="36"/>
      <c r="G15" s="36"/>
    </row>
    <row r="16" spans="1:7" ht="21.95" customHeight="1" x14ac:dyDescent="0.25">
      <c r="A16" s="124"/>
      <c r="B16" s="34"/>
      <c r="C16" s="32"/>
      <c r="D16" s="32"/>
      <c r="E16" s="32"/>
      <c r="F16" s="32"/>
      <c r="G16" s="32"/>
    </row>
    <row r="17" spans="1:7" ht="21.95" customHeight="1" x14ac:dyDescent="0.25">
      <c r="A17" s="52" t="s">
        <v>38</v>
      </c>
      <c r="B17" s="42">
        <v>129853.079</v>
      </c>
      <c r="C17" s="42">
        <v>142342.35800000001</v>
      </c>
      <c r="D17" s="42">
        <v>152992.71400000001</v>
      </c>
      <c r="E17" s="42">
        <v>171405.57800000001</v>
      </c>
      <c r="F17" s="42">
        <v>188543.829</v>
      </c>
      <c r="G17" s="42">
        <v>203736.95699999999</v>
      </c>
    </row>
    <row r="18" spans="1:7" ht="21.95" customHeight="1" x14ac:dyDescent="0.25">
      <c r="A18" s="52" t="s">
        <v>39</v>
      </c>
      <c r="B18" s="42">
        <v>79663.361000000004</v>
      </c>
      <c r="C18" s="42">
        <v>79031.100000000006</v>
      </c>
      <c r="D18" s="42">
        <v>92577.093999999997</v>
      </c>
      <c r="E18" s="42">
        <v>86319.625</v>
      </c>
      <c r="F18" s="42">
        <v>102443.897</v>
      </c>
      <c r="G18" s="42">
        <v>102883.249</v>
      </c>
    </row>
    <row r="19" spans="1:7" ht="21.95" customHeight="1" x14ac:dyDescent="0.25">
      <c r="A19" s="52" t="s">
        <v>40</v>
      </c>
      <c r="B19" s="42">
        <v>77952.209000000003</v>
      </c>
      <c r="C19" s="42">
        <v>70390.504000000001</v>
      </c>
      <c r="D19" s="42">
        <v>86209.672999999995</v>
      </c>
      <c r="E19" s="42">
        <v>106086.345</v>
      </c>
      <c r="F19" s="42">
        <v>88247.44</v>
      </c>
      <c r="G19" s="42">
        <v>99512.153000000006</v>
      </c>
    </row>
    <row r="20" spans="1:7" ht="21.95" customHeight="1" x14ac:dyDescent="0.25">
      <c r="A20" s="52" t="s">
        <v>41</v>
      </c>
      <c r="B20" s="42">
        <v>1000.967</v>
      </c>
      <c r="C20" s="42">
        <v>472.90699999999998</v>
      </c>
      <c r="D20" s="42">
        <v>918.92100000000005</v>
      </c>
      <c r="E20" s="42">
        <v>306.37</v>
      </c>
      <c r="F20" s="42">
        <v>909.01300000000003</v>
      </c>
      <c r="G20" s="42">
        <v>757.22400000000005</v>
      </c>
    </row>
    <row r="21" spans="1:7" ht="21.95" customHeight="1" x14ac:dyDescent="0.25">
      <c r="A21" s="123" t="s">
        <v>122</v>
      </c>
      <c r="B21" s="81"/>
      <c r="C21" s="81"/>
      <c r="D21" s="81"/>
      <c r="E21" s="81"/>
      <c r="F21" s="81"/>
      <c r="G21" s="81"/>
    </row>
    <row r="22" spans="1:7" ht="21.95" customHeight="1" x14ac:dyDescent="0.25">
      <c r="A22" s="123"/>
      <c r="B22" s="42">
        <v>3330.654</v>
      </c>
      <c r="C22" s="42">
        <v>3433.127</v>
      </c>
      <c r="D22" s="42">
        <v>4119.6959999999999</v>
      </c>
      <c r="E22" s="42">
        <v>3839.0479999999998</v>
      </c>
      <c r="F22" s="42">
        <v>4560.5230000000001</v>
      </c>
      <c r="G22" s="42">
        <v>5139554</v>
      </c>
    </row>
    <row r="23" spans="1:7" ht="21.95" customHeight="1" x14ac:dyDescent="0.25">
      <c r="A23" s="52" t="s">
        <v>42</v>
      </c>
      <c r="B23" s="42">
        <v>54090.953999999998</v>
      </c>
      <c r="C23" s="42">
        <v>53759.633000000002</v>
      </c>
      <c r="D23" s="42">
        <v>61759.339</v>
      </c>
      <c r="E23" s="42">
        <v>64493.989000000001</v>
      </c>
      <c r="F23" s="42">
        <v>85303.752999999997</v>
      </c>
      <c r="G23" s="42">
        <v>87539.785999999993</v>
      </c>
    </row>
    <row r="24" spans="1:7" ht="21.95" customHeight="1" x14ac:dyDescent="0.25">
      <c r="A24" s="52" t="s">
        <v>43</v>
      </c>
      <c r="B24" s="42">
        <v>5549.5450000000001</v>
      </c>
      <c r="C24" s="42">
        <v>5488.4970000000003</v>
      </c>
      <c r="D24" s="42">
        <v>7658.6850000000004</v>
      </c>
      <c r="E24" s="42">
        <v>9841.1309999999994</v>
      </c>
      <c r="F24" s="42">
        <v>8331.4760000000006</v>
      </c>
      <c r="G24" s="42">
        <v>10650.022999999999</v>
      </c>
    </row>
    <row r="25" spans="1:7" ht="21.95" customHeight="1" x14ac:dyDescent="0.25">
      <c r="A25" s="52" t="s">
        <v>44</v>
      </c>
      <c r="B25" s="42">
        <v>144678.30900000001</v>
      </c>
      <c r="C25" s="42">
        <v>140393.24100000001</v>
      </c>
      <c r="D25" s="42">
        <v>158518.22</v>
      </c>
      <c r="E25" s="42">
        <v>155869.24100000001</v>
      </c>
      <c r="F25" s="42">
        <v>178657.62</v>
      </c>
      <c r="G25" s="42">
        <v>165116978</v>
      </c>
    </row>
    <row r="26" spans="1:7" ht="21.95" customHeight="1" x14ac:dyDescent="0.25">
      <c r="A26" s="52" t="s">
        <v>45</v>
      </c>
      <c r="B26" s="42">
        <v>7222.7089999999998</v>
      </c>
      <c r="C26" s="42">
        <v>7460.3530000000001</v>
      </c>
      <c r="D26" s="42">
        <v>8005.7809999999999</v>
      </c>
      <c r="E26" s="42">
        <v>8800.6849999999995</v>
      </c>
      <c r="F26" s="42">
        <v>9476.741</v>
      </c>
      <c r="G26" s="42">
        <v>9838.0040000000008</v>
      </c>
    </row>
    <row r="27" spans="1:7" ht="21.95" customHeight="1" x14ac:dyDescent="0.25">
      <c r="A27" s="124" t="s">
        <v>121</v>
      </c>
      <c r="B27" s="81"/>
      <c r="C27" s="81"/>
      <c r="D27" s="81"/>
      <c r="E27" s="81"/>
      <c r="F27" s="81"/>
      <c r="G27" s="81"/>
    </row>
    <row r="28" spans="1:7" ht="21.95" customHeight="1" x14ac:dyDescent="0.25">
      <c r="A28" s="124"/>
      <c r="B28" s="43">
        <v>503341.78700000001</v>
      </c>
      <c r="C28" s="43">
        <v>502771.72</v>
      </c>
      <c r="D28" s="43">
        <v>572760.12300000002</v>
      </c>
      <c r="E28" s="43">
        <v>606962.01199999999</v>
      </c>
      <c r="F28" s="43">
        <f>SUM(F17:F26)</f>
        <v>666474.29200000002</v>
      </c>
      <c r="G28" s="43">
        <f>SUM(G17:G26)</f>
        <v>170771449.396</v>
      </c>
    </row>
    <row r="29" spans="1:7" ht="21.95" customHeight="1" x14ac:dyDescent="0.25">
      <c r="A29" s="84" t="s">
        <v>46</v>
      </c>
      <c r="B29" s="43">
        <v>-3803.0749999999998</v>
      </c>
      <c r="C29" s="43">
        <v>-3233.0079999999998</v>
      </c>
      <c r="D29" s="43">
        <v>154372.38200000001</v>
      </c>
      <c r="E29" s="43">
        <v>119360.417</v>
      </c>
      <c r="F29" s="43">
        <v>60658.213000000003</v>
      </c>
      <c r="G29" s="43">
        <v>-170045126.96700001</v>
      </c>
    </row>
    <row r="30" spans="1:7" ht="21.95" customHeight="1" x14ac:dyDescent="0.25">
      <c r="A30" s="30" t="s">
        <v>12</v>
      </c>
      <c r="B30" s="43">
        <v>499538.712</v>
      </c>
      <c r="C30" s="43">
        <v>499538.712</v>
      </c>
      <c r="D30" s="43">
        <v>727132.505</v>
      </c>
      <c r="E30" s="43">
        <v>726322.429</v>
      </c>
      <c r="F30" s="45">
        <f>SUM(F28:F29)</f>
        <v>727132.505</v>
      </c>
      <c r="G30" s="45">
        <f>SUM(G28:G29)</f>
        <v>726322.42899999022</v>
      </c>
    </row>
    <row r="31" spans="1:7" ht="21.95" customHeight="1" x14ac:dyDescent="0.25">
      <c r="A31" s="37"/>
      <c r="B31" s="119" t="s">
        <v>14</v>
      </c>
      <c r="C31" s="119"/>
      <c r="D31" s="119" t="s">
        <v>15</v>
      </c>
      <c r="E31" s="119"/>
      <c r="F31" s="139" t="s">
        <v>110</v>
      </c>
      <c r="G31" s="139"/>
    </row>
    <row r="32" spans="1:7" ht="21.95" customHeight="1" x14ac:dyDescent="0.25">
      <c r="A32" s="125" t="s">
        <v>123</v>
      </c>
      <c r="B32" s="34"/>
      <c r="C32" s="32"/>
      <c r="D32" s="32"/>
      <c r="E32" s="32"/>
      <c r="F32" s="36"/>
      <c r="G32" s="36"/>
    </row>
    <row r="33" spans="1:7" ht="21.95" customHeight="1" x14ac:dyDescent="0.25">
      <c r="A33" s="124"/>
      <c r="B33" s="34"/>
      <c r="C33" s="32"/>
      <c r="D33" s="32"/>
      <c r="E33" s="32"/>
      <c r="F33" s="32"/>
      <c r="G33" s="32"/>
    </row>
    <row r="34" spans="1:7" ht="21.95" customHeight="1" x14ac:dyDescent="0.25">
      <c r="A34" s="52" t="s">
        <v>38</v>
      </c>
      <c r="B34" s="42">
        <v>224051.32800000001</v>
      </c>
      <c r="C34" s="42">
        <v>254628.25599999999</v>
      </c>
      <c r="D34" s="42">
        <v>267619.37099999998</v>
      </c>
      <c r="E34" s="42">
        <v>263190.24800000002</v>
      </c>
      <c r="F34" s="53">
        <v>282341.68300000002</v>
      </c>
      <c r="G34" s="53">
        <v>300110.30099999998</v>
      </c>
    </row>
    <row r="35" spans="1:7" ht="21.95" customHeight="1" x14ac:dyDescent="0.25">
      <c r="A35" s="52" t="s">
        <v>39</v>
      </c>
      <c r="B35" s="42">
        <v>113758.965</v>
      </c>
      <c r="C35" s="42">
        <v>109976.682</v>
      </c>
      <c r="D35" s="42">
        <v>126215.86</v>
      </c>
      <c r="E35" s="42">
        <v>111873.59600000001</v>
      </c>
      <c r="F35" s="53">
        <v>131686.29399999999</v>
      </c>
      <c r="G35" s="53">
        <v>123490.05499999999</v>
      </c>
    </row>
    <row r="36" spans="1:7" ht="21.95" customHeight="1" x14ac:dyDescent="0.25">
      <c r="A36" s="52" t="s">
        <v>40</v>
      </c>
      <c r="B36" s="42">
        <v>100798.334</v>
      </c>
      <c r="C36" s="42">
        <v>77784.328999999998</v>
      </c>
      <c r="D36" s="42">
        <v>112299.492</v>
      </c>
      <c r="E36" s="42">
        <v>74281.020999999993</v>
      </c>
      <c r="F36" s="53">
        <v>124747.72900000001</v>
      </c>
      <c r="G36" s="53">
        <v>106855.999</v>
      </c>
    </row>
    <row r="37" spans="1:7" ht="21.95" customHeight="1" x14ac:dyDescent="0.25">
      <c r="A37" s="52" t="s">
        <v>41</v>
      </c>
      <c r="B37" s="42">
        <v>1044.7919999999999</v>
      </c>
      <c r="C37" s="42">
        <v>410.32900000000001</v>
      </c>
      <c r="D37" s="42">
        <v>1092.623</v>
      </c>
      <c r="E37" s="42">
        <v>643.97299999999996</v>
      </c>
      <c r="F37" s="53">
        <v>1481.7074</v>
      </c>
      <c r="G37" s="53">
        <v>1158.9580000000001</v>
      </c>
    </row>
    <row r="38" spans="1:7" ht="21.95" customHeight="1" x14ac:dyDescent="0.25">
      <c r="A38" s="123" t="s">
        <v>122</v>
      </c>
      <c r="B38" s="81"/>
      <c r="C38" s="81"/>
      <c r="D38" s="81"/>
      <c r="E38" s="81"/>
      <c r="F38" s="81"/>
      <c r="G38" s="81"/>
    </row>
    <row r="39" spans="1:7" ht="21.95" customHeight="1" x14ac:dyDescent="0.25">
      <c r="A39" s="123"/>
      <c r="B39" s="42">
        <v>9844.6880000000001</v>
      </c>
      <c r="C39" s="42">
        <v>8199.4310000000005</v>
      </c>
      <c r="D39" s="42">
        <v>10858.686</v>
      </c>
      <c r="E39" s="42">
        <v>6484.2039999999997</v>
      </c>
      <c r="F39" s="53">
        <v>9843.84</v>
      </c>
      <c r="G39" s="53">
        <v>9494.1200000000008</v>
      </c>
    </row>
    <row r="40" spans="1:7" ht="21.95" customHeight="1" x14ac:dyDescent="0.25">
      <c r="A40" s="52" t="s">
        <v>42</v>
      </c>
      <c r="B40" s="42">
        <v>99537.27</v>
      </c>
      <c r="C40" s="42">
        <v>104577.18399999999</v>
      </c>
      <c r="D40" s="42">
        <v>116784.23699999999</v>
      </c>
      <c r="E40" s="42">
        <v>125696.374</v>
      </c>
      <c r="F40" s="53">
        <v>135867.016</v>
      </c>
      <c r="G40" s="53">
        <v>157257.29500000001</v>
      </c>
    </row>
    <row r="41" spans="1:7" ht="21.95" customHeight="1" x14ac:dyDescent="0.25">
      <c r="A41" s="52" t="s">
        <v>43</v>
      </c>
      <c r="B41" s="42">
        <v>9710.2090000000007</v>
      </c>
      <c r="C41" s="42">
        <v>8348.1769999999997</v>
      </c>
      <c r="D41" s="42">
        <v>9689.5609999999997</v>
      </c>
      <c r="E41" s="42">
        <v>7808.0039999999999</v>
      </c>
      <c r="F41" s="53">
        <v>11437.748</v>
      </c>
      <c r="G41" s="53">
        <v>11073.261</v>
      </c>
    </row>
    <row r="42" spans="1:7" ht="21.95" customHeight="1" x14ac:dyDescent="0.25">
      <c r="A42" s="52" t="s">
        <v>44</v>
      </c>
      <c r="B42" s="42">
        <v>205019.62100000001</v>
      </c>
      <c r="C42" s="42">
        <v>177999.133</v>
      </c>
      <c r="D42" s="42">
        <v>215862.91899999999</v>
      </c>
      <c r="E42" s="42">
        <v>183266.82699999999</v>
      </c>
      <c r="F42" s="53">
        <v>236161.37299999999</v>
      </c>
      <c r="G42" s="53">
        <v>209067.209</v>
      </c>
    </row>
    <row r="43" spans="1:7" ht="21.95" customHeight="1" x14ac:dyDescent="0.25">
      <c r="A43" s="52" t="s">
        <v>45</v>
      </c>
      <c r="B43" s="42">
        <v>9472.2749999999996</v>
      </c>
      <c r="C43" s="42">
        <v>9828.134</v>
      </c>
      <c r="D43" s="42">
        <v>9794.4529999999995</v>
      </c>
      <c r="E43" s="42">
        <v>9954.6440000000002</v>
      </c>
      <c r="F43" s="53">
        <v>35289.754999999997</v>
      </c>
      <c r="G43" s="53">
        <v>35820.538</v>
      </c>
    </row>
    <row r="44" spans="1:7" ht="21.95" customHeight="1" x14ac:dyDescent="0.25">
      <c r="A44" s="124" t="s">
        <v>121</v>
      </c>
      <c r="B44" s="81"/>
      <c r="C44" s="81"/>
      <c r="D44" s="81"/>
      <c r="E44" s="81"/>
      <c r="F44" s="81"/>
      <c r="G44" s="81"/>
    </row>
    <row r="45" spans="1:7" ht="21.95" customHeight="1" x14ac:dyDescent="0.25">
      <c r="A45" s="124"/>
      <c r="B45" s="43">
        <f t="shared" ref="B45:G45" si="0">SUM(B34:B43)</f>
        <v>773237.48200000008</v>
      </c>
      <c r="C45" s="43">
        <f t="shared" si="0"/>
        <v>751751.65500000003</v>
      </c>
      <c r="D45" s="43">
        <f t="shared" si="0"/>
        <v>870217.20199999993</v>
      </c>
      <c r="E45" s="43">
        <f t="shared" si="0"/>
        <v>783198.89099999995</v>
      </c>
      <c r="F45" s="43">
        <f t="shared" si="0"/>
        <v>968857.14539999992</v>
      </c>
      <c r="G45" s="43">
        <f t="shared" si="0"/>
        <v>954327.73600000003</v>
      </c>
    </row>
    <row r="46" spans="1:7" ht="21.95" customHeight="1" x14ac:dyDescent="0.25">
      <c r="A46" s="30" t="s">
        <v>46</v>
      </c>
      <c r="B46" s="43">
        <v>134930.07399999999</v>
      </c>
      <c r="C46" s="43">
        <v>120538.158</v>
      </c>
      <c r="D46" s="43">
        <v>253867.27600000001</v>
      </c>
      <c r="E46" s="43">
        <v>73504.206000000006</v>
      </c>
      <c r="F46" s="48">
        <v>253867.27600000001</v>
      </c>
      <c r="G46" s="48">
        <v>73504.206000000006</v>
      </c>
    </row>
    <row r="47" spans="1:7" ht="21.95" customHeight="1" x14ac:dyDescent="0.25">
      <c r="A47" s="35" t="s">
        <v>12</v>
      </c>
      <c r="B47" s="45">
        <f>SUM(B45:B46)</f>
        <v>908167.5560000001</v>
      </c>
      <c r="C47" s="45">
        <f>SUM(C45:C46)</f>
        <v>872289.81300000008</v>
      </c>
      <c r="D47" s="45">
        <f>SUM(D45:D46)</f>
        <v>1124084.4779999999</v>
      </c>
      <c r="E47" s="45">
        <f>SUM(E45:E46)</f>
        <v>856703.09699999995</v>
      </c>
      <c r="F47" s="45">
        <v>1124084.4779999999</v>
      </c>
      <c r="G47" s="45">
        <v>856703.09699999995</v>
      </c>
    </row>
    <row r="48" spans="1:7" ht="15" customHeight="1" x14ac:dyDescent="0.25">
      <c r="B48" s="14"/>
      <c r="C48" s="14"/>
      <c r="D48" s="14"/>
      <c r="E48" s="14"/>
      <c r="F48" s="14"/>
      <c r="G48" s="14"/>
    </row>
    <row r="49" spans="1:7" ht="15.75" x14ac:dyDescent="0.25">
      <c r="C49" s="121" t="s">
        <v>107</v>
      </c>
      <c r="D49" s="121"/>
      <c r="E49" s="121"/>
      <c r="F49" s="121"/>
      <c r="G49" s="121"/>
    </row>
    <row r="52" spans="1:7" x14ac:dyDescent="0.25">
      <c r="A52" s="135" t="s">
        <v>130</v>
      </c>
      <c r="B52" s="135"/>
      <c r="C52" s="135"/>
      <c r="D52" s="135"/>
      <c r="E52" s="135"/>
      <c r="F52" s="135"/>
      <c r="G52" s="135"/>
    </row>
  </sheetData>
  <mergeCells count="26">
    <mergeCell ref="A1:G1"/>
    <mergeCell ref="B31:C31"/>
    <mergeCell ref="D31:E31"/>
    <mergeCell ref="A6:G6"/>
    <mergeCell ref="A7:G7"/>
    <mergeCell ref="A10:G10"/>
    <mergeCell ref="A11:A13"/>
    <mergeCell ref="B11:C11"/>
    <mergeCell ref="D11:E11"/>
    <mergeCell ref="B12:B13"/>
    <mergeCell ref="C12:C13"/>
    <mergeCell ref="D12:D13"/>
    <mergeCell ref="E12:E13"/>
    <mergeCell ref="F12:F13"/>
    <mergeCell ref="G12:G13"/>
    <mergeCell ref="C49:G49"/>
    <mergeCell ref="A52:G52"/>
    <mergeCell ref="F11:G11"/>
    <mergeCell ref="F31:G31"/>
    <mergeCell ref="F2:G2"/>
    <mergeCell ref="A27:A28"/>
    <mergeCell ref="A21:A22"/>
    <mergeCell ref="A15:A16"/>
    <mergeCell ref="A32:A33"/>
    <mergeCell ref="A44:A45"/>
    <mergeCell ref="A38:A39"/>
  </mergeCells>
  <pageMargins left="0.25" right="0.25" top="0.5" bottom="0" header="0" footer="0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9"/>
  <sheetViews>
    <sheetView tabSelected="1" view="pageBreakPreview" zoomScaleNormal="100" zoomScaleSheetLayoutView="100" workbookViewId="0">
      <selection activeCell="H67" sqref="H67"/>
    </sheetView>
  </sheetViews>
  <sheetFormatPr defaultRowHeight="15" x14ac:dyDescent="0.25"/>
  <cols>
    <col min="1" max="1" width="45.7109375" customWidth="1"/>
    <col min="2" max="5" width="18.7109375" customWidth="1"/>
  </cols>
  <sheetData>
    <row r="1" spans="1:5" x14ac:dyDescent="0.25">
      <c r="A1" s="69"/>
      <c r="B1" s="69"/>
      <c r="C1" s="69"/>
      <c r="D1" s="69"/>
      <c r="E1" s="69"/>
    </row>
    <row r="2" spans="1:5" ht="15.75" x14ac:dyDescent="0.25">
      <c r="A2" s="26" t="s">
        <v>133</v>
      </c>
      <c r="B2" s="27"/>
      <c r="C2" s="27"/>
      <c r="D2" s="27"/>
      <c r="E2" s="116" t="s">
        <v>125</v>
      </c>
    </row>
    <row r="3" spans="1:5" x14ac:dyDescent="0.25">
      <c r="A3" s="2"/>
      <c r="B3" s="2"/>
      <c r="C3" s="2"/>
      <c r="D3" s="2"/>
      <c r="E3" s="2"/>
    </row>
    <row r="4" spans="1:5" x14ac:dyDescent="0.25">
      <c r="B4" s="22"/>
      <c r="C4" s="22"/>
      <c r="D4" s="2"/>
      <c r="E4" s="2"/>
    </row>
    <row r="5" spans="1:5" x14ac:dyDescent="0.25">
      <c r="A5" s="2"/>
      <c r="B5" s="2"/>
      <c r="C5" s="2"/>
      <c r="D5" s="2"/>
      <c r="E5" s="2"/>
    </row>
    <row r="6" spans="1:5" ht="21" x14ac:dyDescent="0.25">
      <c r="A6" s="130" t="s">
        <v>115</v>
      </c>
      <c r="B6" s="130"/>
      <c r="C6" s="130"/>
      <c r="D6" s="130"/>
      <c r="E6" s="130"/>
    </row>
    <row r="7" spans="1:5" ht="24.95" customHeight="1" x14ac:dyDescent="0.25">
      <c r="A7" s="131" t="s">
        <v>105</v>
      </c>
      <c r="B7" s="131"/>
      <c r="C7" s="131"/>
      <c r="D7" s="131"/>
      <c r="E7" s="131"/>
    </row>
    <row r="8" spans="1:5" ht="15.75" customHeight="1" x14ac:dyDescent="0.25">
      <c r="A8" s="3"/>
      <c r="B8" s="3"/>
      <c r="C8" s="3"/>
      <c r="D8" s="3"/>
      <c r="E8" s="3"/>
    </row>
    <row r="9" spans="1:5" ht="15.75" customHeight="1" x14ac:dyDescent="0.25">
      <c r="A9" s="3"/>
      <c r="B9" s="3"/>
      <c r="C9" s="3"/>
      <c r="D9" s="3"/>
      <c r="E9" s="3"/>
    </row>
    <row r="10" spans="1:5" ht="15.75" customHeight="1" x14ac:dyDescent="0.25">
      <c r="A10" s="4"/>
      <c r="B10" s="12"/>
      <c r="C10" s="12"/>
      <c r="D10" s="12"/>
      <c r="E10" s="151" t="s">
        <v>47</v>
      </c>
    </row>
    <row r="11" spans="1:5" ht="24.95" customHeight="1" x14ac:dyDescent="0.25">
      <c r="A11" s="119" t="s">
        <v>48</v>
      </c>
      <c r="B11" s="119" t="s">
        <v>2</v>
      </c>
      <c r="C11" s="119"/>
      <c r="D11" s="119" t="s">
        <v>3</v>
      </c>
      <c r="E11" s="119"/>
    </row>
    <row r="12" spans="1:5" ht="15" customHeight="1" x14ac:dyDescent="0.25">
      <c r="A12" s="119"/>
      <c r="B12" s="147" t="s">
        <v>94</v>
      </c>
      <c r="C12" s="147" t="s">
        <v>101</v>
      </c>
      <c r="D12" s="147" t="s">
        <v>94</v>
      </c>
      <c r="E12" s="147" t="s">
        <v>101</v>
      </c>
    </row>
    <row r="13" spans="1:5" ht="15.75" customHeight="1" x14ac:dyDescent="0.25">
      <c r="A13" s="119"/>
      <c r="B13" s="147"/>
      <c r="C13" s="147"/>
      <c r="D13" s="147"/>
      <c r="E13" s="147"/>
    </row>
    <row r="14" spans="1:5" ht="15.75" x14ac:dyDescent="0.25">
      <c r="A14" s="25">
        <v>1</v>
      </c>
      <c r="B14" s="25">
        <v>2</v>
      </c>
      <c r="C14" s="25">
        <v>3</v>
      </c>
      <c r="D14" s="25">
        <v>4</v>
      </c>
      <c r="E14" s="25">
        <v>5</v>
      </c>
    </row>
    <row r="15" spans="1:5" x14ac:dyDescent="0.25">
      <c r="A15" s="16"/>
      <c r="B15" s="16"/>
      <c r="C15" s="16"/>
      <c r="D15" s="16"/>
      <c r="E15" s="16"/>
    </row>
    <row r="16" spans="1:5" ht="15.6" customHeight="1" x14ac:dyDescent="0.25">
      <c r="A16" s="52" t="s">
        <v>49</v>
      </c>
      <c r="B16" s="42">
        <v>4500</v>
      </c>
      <c r="C16" s="42">
        <v>1470.5309999999999</v>
      </c>
      <c r="D16" s="42">
        <v>5794</v>
      </c>
      <c r="E16" s="42">
        <v>2390.9720000000002</v>
      </c>
    </row>
    <row r="17" spans="1:5" ht="15.6" customHeight="1" x14ac:dyDescent="0.25">
      <c r="A17" s="52" t="s">
        <v>50</v>
      </c>
      <c r="B17" s="42">
        <v>260</v>
      </c>
      <c r="C17" s="42">
        <v>190.66800000000001</v>
      </c>
      <c r="D17" s="42">
        <v>277</v>
      </c>
      <c r="E17" s="42">
        <v>176.21799999999999</v>
      </c>
    </row>
    <row r="18" spans="1:5" ht="15.6" customHeight="1" x14ac:dyDescent="0.25">
      <c r="A18" s="52" t="s">
        <v>19</v>
      </c>
      <c r="B18" s="42">
        <v>3500</v>
      </c>
      <c r="C18" s="42">
        <v>1629.3879999999999</v>
      </c>
      <c r="D18" s="42">
        <v>3728</v>
      </c>
      <c r="E18" s="42">
        <v>2020.48</v>
      </c>
    </row>
    <row r="19" spans="1:5" ht="15.6" customHeight="1" x14ac:dyDescent="0.25">
      <c r="A19" s="52" t="s">
        <v>51</v>
      </c>
      <c r="B19" s="42">
        <v>350</v>
      </c>
      <c r="C19" s="42">
        <v>81.944999999999993</v>
      </c>
      <c r="D19" s="42">
        <v>300</v>
      </c>
      <c r="E19" s="54" t="s">
        <v>17</v>
      </c>
    </row>
    <row r="20" spans="1:5" ht="15.6" customHeight="1" x14ac:dyDescent="0.25">
      <c r="A20" s="52" t="s">
        <v>52</v>
      </c>
      <c r="B20" s="42">
        <v>16</v>
      </c>
      <c r="C20" s="42">
        <v>16</v>
      </c>
      <c r="D20" s="42">
        <v>30</v>
      </c>
      <c r="E20" s="42">
        <v>19.279</v>
      </c>
    </row>
    <row r="21" spans="1:5" ht="15.6" customHeight="1" x14ac:dyDescent="0.25">
      <c r="A21" s="52" t="s">
        <v>53</v>
      </c>
      <c r="B21" s="42">
        <v>7000</v>
      </c>
      <c r="C21" s="42">
        <v>0</v>
      </c>
      <c r="D21" s="42">
        <v>8500</v>
      </c>
      <c r="E21" s="54" t="s">
        <v>17</v>
      </c>
    </row>
    <row r="22" spans="1:5" ht="15.6" customHeight="1" x14ac:dyDescent="0.25">
      <c r="A22" s="52" t="s">
        <v>54</v>
      </c>
      <c r="B22" s="42">
        <v>1450</v>
      </c>
      <c r="C22" s="42">
        <v>703.21699999999998</v>
      </c>
      <c r="D22" s="42">
        <v>2019</v>
      </c>
      <c r="E22" s="42">
        <v>1282.519</v>
      </c>
    </row>
    <row r="23" spans="1:5" ht="15.6" customHeight="1" x14ac:dyDescent="0.25">
      <c r="A23" s="52" t="s">
        <v>55</v>
      </c>
      <c r="B23" s="42">
        <v>10000</v>
      </c>
      <c r="C23" s="42">
        <v>8839.44</v>
      </c>
      <c r="D23" s="42">
        <v>17233</v>
      </c>
      <c r="E23" s="42">
        <v>9682.7379999999994</v>
      </c>
    </row>
    <row r="24" spans="1:5" ht="15.6" customHeight="1" x14ac:dyDescent="0.25">
      <c r="A24" s="52" t="s">
        <v>56</v>
      </c>
      <c r="B24" s="42">
        <v>16500</v>
      </c>
      <c r="C24" s="54" t="s">
        <v>17</v>
      </c>
      <c r="D24" s="42">
        <v>6335</v>
      </c>
      <c r="E24" s="42">
        <v>1538.645</v>
      </c>
    </row>
    <row r="25" spans="1:5" ht="15.6" customHeight="1" x14ac:dyDescent="0.25">
      <c r="A25" s="52" t="s">
        <v>57</v>
      </c>
      <c r="B25" s="42">
        <v>150</v>
      </c>
      <c r="C25" s="42">
        <v>29.327000000000002</v>
      </c>
      <c r="D25" s="42">
        <v>160</v>
      </c>
      <c r="E25" s="54" t="s">
        <v>17</v>
      </c>
    </row>
    <row r="26" spans="1:5" ht="15.6" customHeight="1" x14ac:dyDescent="0.25">
      <c r="A26" s="52" t="s">
        <v>58</v>
      </c>
      <c r="B26" s="42">
        <v>36.25</v>
      </c>
      <c r="C26" s="42">
        <v>0</v>
      </c>
      <c r="D26" s="42">
        <v>1054</v>
      </c>
      <c r="E26" s="42">
        <v>525.71</v>
      </c>
    </row>
    <row r="27" spans="1:5" ht="15.6" customHeight="1" x14ac:dyDescent="0.25">
      <c r="A27" s="52" t="s">
        <v>59</v>
      </c>
      <c r="B27" s="42">
        <v>360</v>
      </c>
      <c r="C27" s="42">
        <v>207.21899999999999</v>
      </c>
      <c r="D27" s="42">
        <v>383</v>
      </c>
      <c r="E27" s="54" t="s">
        <v>17</v>
      </c>
    </row>
    <row r="28" spans="1:5" ht="15.6" customHeight="1" x14ac:dyDescent="0.25">
      <c r="A28" s="52" t="s">
        <v>60</v>
      </c>
      <c r="B28" s="42">
        <v>900</v>
      </c>
      <c r="C28" s="42">
        <v>589</v>
      </c>
      <c r="D28" s="42">
        <v>804</v>
      </c>
      <c r="E28" s="42">
        <v>448.99200000000002</v>
      </c>
    </row>
    <row r="29" spans="1:5" ht="15.6" customHeight="1" x14ac:dyDescent="0.25">
      <c r="A29" s="52" t="s">
        <v>61</v>
      </c>
      <c r="B29" s="42">
        <v>200</v>
      </c>
      <c r="C29" s="42">
        <v>0</v>
      </c>
      <c r="D29" s="42">
        <v>100</v>
      </c>
      <c r="E29" s="42">
        <v>100</v>
      </c>
    </row>
    <row r="30" spans="1:5" ht="15.6" customHeight="1" x14ac:dyDescent="0.25">
      <c r="A30" s="52" t="s">
        <v>62</v>
      </c>
      <c r="B30" s="42">
        <v>13000</v>
      </c>
      <c r="C30" s="42">
        <v>7634.44</v>
      </c>
      <c r="D30" s="42">
        <v>14000</v>
      </c>
      <c r="E30" s="42">
        <v>8066.8869999999997</v>
      </c>
    </row>
    <row r="31" spans="1:5" ht="15.6" customHeight="1" x14ac:dyDescent="0.25">
      <c r="A31" s="52" t="s">
        <v>63</v>
      </c>
      <c r="B31" s="42">
        <v>1000</v>
      </c>
      <c r="C31" s="42">
        <v>890.86699999999996</v>
      </c>
      <c r="D31" s="42">
        <v>2000</v>
      </c>
      <c r="E31" s="42">
        <v>1620.9590000000001</v>
      </c>
    </row>
    <row r="32" spans="1:5" ht="15.6" customHeight="1" x14ac:dyDescent="0.25">
      <c r="A32" s="52" t="s">
        <v>64</v>
      </c>
      <c r="B32" s="42">
        <v>2500</v>
      </c>
      <c r="C32" s="42">
        <v>473.95699999999999</v>
      </c>
      <c r="D32" s="42">
        <v>2829</v>
      </c>
      <c r="E32" s="42">
        <v>1065.26</v>
      </c>
    </row>
    <row r="33" spans="1:5" ht="15.6" customHeight="1" x14ac:dyDescent="0.25">
      <c r="A33" s="52" t="s">
        <v>65</v>
      </c>
      <c r="B33" s="42">
        <v>241</v>
      </c>
      <c r="C33" s="42">
        <v>71.677999999999997</v>
      </c>
      <c r="D33" s="42">
        <v>257</v>
      </c>
      <c r="E33" s="42">
        <v>20.321999999999999</v>
      </c>
    </row>
    <row r="34" spans="1:5" ht="15.6" customHeight="1" x14ac:dyDescent="0.25">
      <c r="A34" s="52" t="s">
        <v>66</v>
      </c>
      <c r="B34" s="42">
        <v>500</v>
      </c>
      <c r="C34" s="42">
        <v>6.9429999999999996</v>
      </c>
      <c r="D34" s="42">
        <v>533</v>
      </c>
      <c r="E34" s="42">
        <v>53.776000000000003</v>
      </c>
    </row>
    <row r="35" spans="1:5" ht="15.6" customHeight="1" x14ac:dyDescent="0.25">
      <c r="A35" s="52" t="s">
        <v>67</v>
      </c>
      <c r="B35" s="42">
        <v>12000</v>
      </c>
      <c r="C35" s="42">
        <v>15534.382</v>
      </c>
      <c r="D35" s="42">
        <v>14000</v>
      </c>
      <c r="E35" s="42">
        <v>32177.992999999999</v>
      </c>
    </row>
    <row r="36" spans="1:5" ht="15.6" customHeight="1" x14ac:dyDescent="0.25">
      <c r="A36" s="52" t="s">
        <v>68</v>
      </c>
      <c r="B36" s="42">
        <v>87</v>
      </c>
      <c r="C36" s="54" t="s">
        <v>17</v>
      </c>
      <c r="D36" s="42">
        <v>93</v>
      </c>
      <c r="E36" s="42">
        <v>0</v>
      </c>
    </row>
    <row r="37" spans="1:5" ht="15.6" customHeight="1" x14ac:dyDescent="0.25">
      <c r="A37" s="52" t="s">
        <v>136</v>
      </c>
      <c r="B37" s="42">
        <v>100</v>
      </c>
      <c r="C37" s="42">
        <v>13.644</v>
      </c>
      <c r="D37" s="42">
        <v>120</v>
      </c>
      <c r="E37" s="42">
        <v>54.045000000000002</v>
      </c>
    </row>
    <row r="38" spans="1:5" ht="15.6" customHeight="1" x14ac:dyDescent="0.25">
      <c r="A38" s="52" t="s">
        <v>69</v>
      </c>
      <c r="B38" s="54" t="s">
        <v>17</v>
      </c>
      <c r="C38" s="54" t="s">
        <v>17</v>
      </c>
      <c r="D38" s="54" t="s">
        <v>17</v>
      </c>
      <c r="E38" s="54" t="s">
        <v>17</v>
      </c>
    </row>
    <row r="39" spans="1:5" ht="15.6" customHeight="1" x14ac:dyDescent="0.25">
      <c r="A39" s="52" t="s">
        <v>70</v>
      </c>
      <c r="B39" s="42">
        <v>1400</v>
      </c>
      <c r="C39" s="42">
        <v>380.197</v>
      </c>
      <c r="D39" s="42">
        <v>1798</v>
      </c>
      <c r="E39" s="42">
        <v>742.56100000000004</v>
      </c>
    </row>
    <row r="40" spans="1:5" ht="15.6" customHeight="1" x14ac:dyDescent="0.25">
      <c r="A40" s="52" t="s">
        <v>71</v>
      </c>
      <c r="B40" s="42">
        <v>18760</v>
      </c>
      <c r="C40" s="42">
        <v>8734.893</v>
      </c>
      <c r="D40" s="42">
        <v>20731</v>
      </c>
      <c r="E40" s="42">
        <v>13447.734</v>
      </c>
    </row>
    <row r="41" spans="1:5" ht="15.6" customHeight="1" x14ac:dyDescent="0.25">
      <c r="A41" s="52" t="s">
        <v>72</v>
      </c>
      <c r="B41" s="42">
        <v>4000</v>
      </c>
      <c r="C41" s="42">
        <v>7246.4949999999999</v>
      </c>
      <c r="D41" s="42">
        <v>7500</v>
      </c>
      <c r="E41" s="42">
        <v>7246.4949999999999</v>
      </c>
    </row>
    <row r="42" spans="1:5" ht="15.6" customHeight="1" x14ac:dyDescent="0.25">
      <c r="A42" s="52" t="s">
        <v>135</v>
      </c>
      <c r="B42" s="42">
        <v>150</v>
      </c>
      <c r="C42" s="42">
        <v>26.527999999999999</v>
      </c>
      <c r="D42" s="42">
        <v>160</v>
      </c>
      <c r="E42" s="42">
        <v>26.527999999999999</v>
      </c>
    </row>
    <row r="43" spans="1:5" ht="15.6" customHeight="1" x14ac:dyDescent="0.25">
      <c r="A43" s="52" t="s">
        <v>73</v>
      </c>
      <c r="B43" s="42">
        <v>567</v>
      </c>
      <c r="C43" s="42">
        <v>546.82000000000005</v>
      </c>
      <c r="D43" s="42">
        <v>604</v>
      </c>
      <c r="E43" s="42">
        <v>546.82000000000005</v>
      </c>
    </row>
    <row r="44" spans="1:5" ht="15.6" customHeight="1" x14ac:dyDescent="0.25">
      <c r="A44" s="52" t="s">
        <v>74</v>
      </c>
      <c r="B44" s="42">
        <v>5000</v>
      </c>
      <c r="C44" s="54" t="s">
        <v>17</v>
      </c>
      <c r="D44" s="42">
        <v>5000</v>
      </c>
      <c r="E44" s="42">
        <v>0</v>
      </c>
    </row>
    <row r="45" spans="1:5" ht="15.6" customHeight="1" x14ac:dyDescent="0.25">
      <c r="A45" s="52" t="s">
        <v>75</v>
      </c>
      <c r="B45" s="42">
        <v>3730.3049999999998</v>
      </c>
      <c r="C45" s="42">
        <v>3349.6550000000002</v>
      </c>
      <c r="D45" s="42">
        <v>3783</v>
      </c>
      <c r="E45" s="42">
        <v>3349.6550000000002</v>
      </c>
    </row>
    <row r="46" spans="1:5" ht="15.6" customHeight="1" x14ac:dyDescent="0.25">
      <c r="A46" s="52" t="s">
        <v>76</v>
      </c>
      <c r="B46" s="42">
        <v>300</v>
      </c>
      <c r="C46" s="42">
        <v>273.91199999999998</v>
      </c>
      <c r="D46" s="42">
        <v>745</v>
      </c>
      <c r="E46" s="42">
        <v>273.91199999999998</v>
      </c>
    </row>
    <row r="47" spans="1:5" ht="15.6" customHeight="1" x14ac:dyDescent="0.25">
      <c r="A47" s="52" t="s">
        <v>77</v>
      </c>
      <c r="B47" s="42">
        <v>1000</v>
      </c>
      <c r="C47" s="42">
        <v>1451.7619999999999</v>
      </c>
      <c r="D47" s="42">
        <v>1065</v>
      </c>
      <c r="E47" s="42">
        <v>1451.7260000000001</v>
      </c>
    </row>
    <row r="48" spans="1:5" ht="15.6" customHeight="1" x14ac:dyDescent="0.25">
      <c r="A48" s="52" t="s">
        <v>78</v>
      </c>
      <c r="B48" s="42">
        <v>10.680999999999999</v>
      </c>
      <c r="C48" s="54" t="s">
        <v>17</v>
      </c>
      <c r="D48" s="42">
        <v>31</v>
      </c>
      <c r="E48" s="42">
        <v>0</v>
      </c>
    </row>
    <row r="49" spans="1:5" ht="15.6" customHeight="1" x14ac:dyDescent="0.25">
      <c r="A49" s="52" t="s">
        <v>79</v>
      </c>
      <c r="B49" s="42">
        <v>650</v>
      </c>
      <c r="C49" s="42">
        <v>152.28700000000001</v>
      </c>
      <c r="D49" s="42">
        <v>692</v>
      </c>
      <c r="E49" s="42">
        <v>152.28700000000001</v>
      </c>
    </row>
    <row r="50" spans="1:5" ht="15.6" customHeight="1" x14ac:dyDescent="0.25">
      <c r="A50" s="52" t="s">
        <v>80</v>
      </c>
      <c r="B50" s="42">
        <v>6666.7640000000001</v>
      </c>
      <c r="C50" s="42">
        <v>1827.106</v>
      </c>
      <c r="D50" s="42">
        <v>3887</v>
      </c>
      <c r="E50" s="42">
        <v>1821.173</v>
      </c>
    </row>
    <row r="51" spans="1:5" ht="15.6" customHeight="1" x14ac:dyDescent="0.25">
      <c r="A51" s="52" t="s">
        <v>81</v>
      </c>
      <c r="B51" s="42">
        <v>260</v>
      </c>
      <c r="C51" s="42">
        <v>122.035</v>
      </c>
      <c r="D51" s="42">
        <v>277</v>
      </c>
      <c r="E51" s="42">
        <v>122.035</v>
      </c>
    </row>
    <row r="52" spans="1:5" ht="15.6" customHeight="1" x14ac:dyDescent="0.25">
      <c r="A52" s="52" t="s">
        <v>82</v>
      </c>
      <c r="B52" s="42">
        <v>200</v>
      </c>
      <c r="C52" s="42">
        <v>117.25</v>
      </c>
      <c r="D52" s="42">
        <v>290</v>
      </c>
      <c r="E52" s="42">
        <v>117.25</v>
      </c>
    </row>
    <row r="53" spans="1:5" ht="15.6" customHeight="1" x14ac:dyDescent="0.25">
      <c r="A53" s="52" t="s">
        <v>83</v>
      </c>
      <c r="B53" s="42">
        <v>200</v>
      </c>
      <c r="C53" s="54" t="s">
        <v>17</v>
      </c>
      <c r="D53" s="54" t="s">
        <v>17</v>
      </c>
      <c r="E53" s="54" t="s">
        <v>17</v>
      </c>
    </row>
    <row r="54" spans="1:5" ht="15.6" customHeight="1" x14ac:dyDescent="0.25">
      <c r="A54" s="52" t="s">
        <v>84</v>
      </c>
      <c r="B54" s="42">
        <v>4540</v>
      </c>
      <c r="C54" s="42">
        <v>2910.14</v>
      </c>
      <c r="D54" s="42">
        <v>5523</v>
      </c>
      <c r="E54" s="42">
        <v>2910.14</v>
      </c>
    </row>
    <row r="55" spans="1:5" ht="15.6" customHeight="1" x14ac:dyDescent="0.25">
      <c r="A55" s="52" t="s">
        <v>85</v>
      </c>
      <c r="B55" s="42">
        <v>1000</v>
      </c>
      <c r="C55" s="42">
        <v>1137.1379999999999</v>
      </c>
      <c r="D55" s="42">
        <v>2000</v>
      </c>
      <c r="E55" s="42">
        <v>1137.1379999999999</v>
      </c>
    </row>
    <row r="56" spans="1:5" ht="15.6" customHeight="1" x14ac:dyDescent="0.25">
      <c r="A56" s="52" t="s">
        <v>86</v>
      </c>
      <c r="B56" s="42">
        <v>1000</v>
      </c>
      <c r="C56" s="54" t="s">
        <v>17</v>
      </c>
      <c r="D56" s="42">
        <v>1065</v>
      </c>
      <c r="E56" s="54" t="s">
        <v>17</v>
      </c>
    </row>
    <row r="57" spans="1:5" ht="15.6" customHeight="1" x14ac:dyDescent="0.25">
      <c r="A57" s="52" t="s">
        <v>36</v>
      </c>
      <c r="B57" s="42">
        <v>3000</v>
      </c>
      <c r="C57" s="42">
        <v>592.34299999999996</v>
      </c>
      <c r="D57" s="42">
        <v>3195</v>
      </c>
      <c r="E57" s="42">
        <v>592.34299999999996</v>
      </c>
    </row>
    <row r="58" spans="1:5" ht="15.6" customHeight="1" x14ac:dyDescent="0.25">
      <c r="A58" s="52" t="s">
        <v>87</v>
      </c>
      <c r="B58" s="42">
        <v>2000</v>
      </c>
      <c r="C58" s="54" t="s">
        <v>17</v>
      </c>
      <c r="D58" s="42">
        <v>2955</v>
      </c>
      <c r="E58" s="54" t="s">
        <v>17</v>
      </c>
    </row>
    <row r="59" spans="1:5" ht="15.6" customHeight="1" x14ac:dyDescent="0.25">
      <c r="A59" s="52" t="s">
        <v>88</v>
      </c>
      <c r="B59" s="42">
        <v>400</v>
      </c>
      <c r="C59" s="42">
        <v>640.13</v>
      </c>
      <c r="D59" s="42">
        <v>426</v>
      </c>
      <c r="E59" s="42">
        <v>64.128</v>
      </c>
    </row>
    <row r="60" spans="1:5" ht="15.6" customHeight="1" x14ac:dyDescent="0.25">
      <c r="A60" s="52" t="s">
        <v>89</v>
      </c>
      <c r="B60" s="42">
        <v>9000</v>
      </c>
      <c r="C60" s="42">
        <v>21376.260999999999</v>
      </c>
      <c r="D60" s="42">
        <v>14000</v>
      </c>
      <c r="E60" s="42">
        <v>21376.260999999999</v>
      </c>
    </row>
    <row r="61" spans="1:5" ht="15.6" customHeight="1" x14ac:dyDescent="0.25">
      <c r="A61" s="52" t="s">
        <v>134</v>
      </c>
      <c r="B61" s="54" t="s">
        <v>17</v>
      </c>
      <c r="C61" s="54" t="s">
        <v>17</v>
      </c>
      <c r="D61" s="54" t="s">
        <v>17</v>
      </c>
      <c r="E61" s="54" t="s">
        <v>17</v>
      </c>
    </row>
    <row r="62" spans="1:5" ht="15.6" customHeight="1" x14ac:dyDescent="0.25">
      <c r="A62" s="30" t="s">
        <v>90</v>
      </c>
      <c r="B62" s="43">
        <v>142000</v>
      </c>
      <c r="C62" s="43">
        <v>142000</v>
      </c>
      <c r="D62" s="43">
        <v>200000</v>
      </c>
      <c r="E62" s="55" t="s">
        <v>17</v>
      </c>
    </row>
    <row r="63" spans="1:5" ht="15.6" customHeight="1" x14ac:dyDescent="0.25">
      <c r="A63" s="30" t="s">
        <v>91</v>
      </c>
      <c r="B63" s="55" t="s">
        <v>17</v>
      </c>
      <c r="C63" s="54" t="s">
        <v>17</v>
      </c>
      <c r="D63" s="55" t="s">
        <v>17</v>
      </c>
      <c r="E63" s="55" t="s">
        <v>17</v>
      </c>
    </row>
    <row r="64" spans="1:5" ht="15.6" customHeight="1" x14ac:dyDescent="0.25">
      <c r="A64" s="30" t="s">
        <v>92</v>
      </c>
      <c r="B64" s="43">
        <v>20000</v>
      </c>
      <c r="C64" s="54" t="s">
        <v>17</v>
      </c>
      <c r="D64" s="43">
        <v>25000</v>
      </c>
      <c r="E64" s="55" t="s">
        <v>17</v>
      </c>
    </row>
    <row r="65" spans="1:5" ht="15.6" customHeight="1" x14ac:dyDescent="0.25">
      <c r="A65" s="35" t="s">
        <v>93</v>
      </c>
      <c r="B65" s="45">
        <v>162000</v>
      </c>
      <c r="C65" s="56" t="s">
        <v>17</v>
      </c>
      <c r="D65" s="45">
        <v>225000</v>
      </c>
      <c r="E65" s="60" t="s">
        <v>17</v>
      </c>
    </row>
    <row r="66" spans="1:5" ht="15.75" x14ac:dyDescent="0.25">
      <c r="A66" s="7" t="s">
        <v>111</v>
      </c>
      <c r="B66" s="7"/>
      <c r="C66" s="7"/>
      <c r="D66" s="7"/>
      <c r="E66" s="85" t="s">
        <v>116</v>
      </c>
    </row>
    <row r="67" spans="1:5" ht="15.75" x14ac:dyDescent="0.25">
      <c r="A67" s="29"/>
      <c r="B67" s="7"/>
      <c r="C67" s="7"/>
      <c r="D67" s="7"/>
      <c r="E67" s="7"/>
    </row>
    <row r="68" spans="1:5" x14ac:dyDescent="0.25">
      <c r="A68" s="146" t="s">
        <v>131</v>
      </c>
      <c r="B68" s="146"/>
      <c r="C68" s="146"/>
      <c r="D68" s="146"/>
      <c r="E68" s="146"/>
    </row>
    <row r="69" spans="1:5" x14ac:dyDescent="0.25">
      <c r="A69" s="24"/>
      <c r="B69" s="15"/>
      <c r="C69" s="15"/>
      <c r="D69" s="15"/>
      <c r="E69" s="15"/>
    </row>
    <row r="72" spans="1:5" x14ac:dyDescent="0.25">
      <c r="A72" s="15"/>
      <c r="B72" s="15"/>
      <c r="C72" s="15"/>
      <c r="D72" s="15"/>
      <c r="E72" s="15"/>
    </row>
    <row r="73" spans="1:5" x14ac:dyDescent="0.25">
      <c r="A73" s="15"/>
      <c r="B73" s="15"/>
      <c r="C73" s="15"/>
      <c r="D73" s="15"/>
      <c r="E73" s="15"/>
    </row>
    <row r="74" spans="1:5" x14ac:dyDescent="0.25">
      <c r="A74" s="15"/>
      <c r="B74" s="15"/>
      <c r="C74" s="15"/>
      <c r="D74" s="15"/>
      <c r="E74" s="15"/>
    </row>
    <row r="75" spans="1:5" x14ac:dyDescent="0.25">
      <c r="A75" s="15"/>
      <c r="B75" s="15"/>
      <c r="C75" s="15"/>
      <c r="D75" s="15"/>
      <c r="E75" s="15"/>
    </row>
    <row r="76" spans="1:5" x14ac:dyDescent="0.25">
      <c r="A76" s="15"/>
      <c r="B76" s="15"/>
      <c r="C76" s="15"/>
      <c r="D76" s="15"/>
      <c r="E76" s="15"/>
    </row>
    <row r="77" spans="1:5" x14ac:dyDescent="0.25">
      <c r="A77" s="15"/>
      <c r="B77" s="15"/>
      <c r="C77" s="15"/>
      <c r="D77" s="15"/>
      <c r="E77" s="15"/>
    </row>
    <row r="78" spans="1:5" x14ac:dyDescent="0.25">
      <c r="A78" s="15"/>
      <c r="B78" s="15"/>
      <c r="C78" s="15"/>
      <c r="D78" s="15"/>
      <c r="E78" s="15"/>
    </row>
    <row r="79" spans="1:5" x14ac:dyDescent="0.25">
      <c r="A79" s="15"/>
      <c r="B79" s="15"/>
      <c r="C79" s="15"/>
      <c r="D79" s="15"/>
      <c r="E79" s="15"/>
    </row>
  </sheetData>
  <mergeCells count="10">
    <mergeCell ref="A68:E68"/>
    <mergeCell ref="B12:B13"/>
    <mergeCell ref="C12:C13"/>
    <mergeCell ref="D12:D13"/>
    <mergeCell ref="E12:E13"/>
    <mergeCell ref="A11:A13"/>
    <mergeCell ref="B11:C11"/>
    <mergeCell ref="D11:E11"/>
    <mergeCell ref="A6:E6"/>
    <mergeCell ref="A7:E7"/>
  </mergeCells>
  <pageMargins left="0.33" right="0.25" top="0.5" bottom="0" header="0" footer="0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9"/>
  <sheetViews>
    <sheetView view="pageBreakPreview" zoomScaleNormal="100" zoomScaleSheetLayoutView="100" workbookViewId="0">
      <selection activeCell="I16" sqref="I16"/>
    </sheetView>
  </sheetViews>
  <sheetFormatPr defaultRowHeight="15" x14ac:dyDescent="0.25"/>
  <cols>
    <col min="1" max="1" width="45.7109375" customWidth="1"/>
    <col min="2" max="5" width="18.7109375" customWidth="1"/>
  </cols>
  <sheetData>
    <row r="1" spans="1:5" x14ac:dyDescent="0.25">
      <c r="A1" s="69"/>
      <c r="B1" s="69"/>
      <c r="C1" s="69"/>
      <c r="D1" s="2"/>
      <c r="E1" s="2"/>
    </row>
    <row r="2" spans="1:5" ht="15.75" x14ac:dyDescent="0.25">
      <c r="A2" s="26" t="s">
        <v>133</v>
      </c>
      <c r="C2" s="150"/>
      <c r="D2" s="28"/>
      <c r="E2" s="150" t="s">
        <v>125</v>
      </c>
    </row>
    <row r="3" spans="1:5" x14ac:dyDescent="0.25">
      <c r="A3" s="2"/>
      <c r="B3" s="2"/>
      <c r="C3" s="2"/>
      <c r="D3" s="2"/>
      <c r="E3" s="2"/>
    </row>
    <row r="4" spans="1:5" x14ac:dyDescent="0.25">
      <c r="B4" s="2"/>
      <c r="C4" s="2"/>
      <c r="D4" s="2"/>
      <c r="E4" s="2"/>
    </row>
    <row r="5" spans="1:5" x14ac:dyDescent="0.25">
      <c r="A5" s="2"/>
      <c r="B5" s="2"/>
      <c r="C5" s="2"/>
      <c r="D5" s="2"/>
      <c r="E5" s="2"/>
    </row>
    <row r="6" spans="1:5" ht="21" x14ac:dyDescent="0.25">
      <c r="A6" s="130" t="s">
        <v>115</v>
      </c>
      <c r="B6" s="130"/>
      <c r="C6" s="130"/>
      <c r="D6" s="130"/>
      <c r="E6" s="130"/>
    </row>
    <row r="7" spans="1:5" ht="24.95" customHeight="1" x14ac:dyDescent="0.25">
      <c r="A7" s="131" t="s">
        <v>105</v>
      </c>
      <c r="B7" s="131"/>
      <c r="C7" s="131"/>
      <c r="D7" s="131"/>
      <c r="E7" s="131"/>
    </row>
    <row r="8" spans="1:5" ht="15.75" customHeight="1" x14ac:dyDescent="0.25">
      <c r="A8" s="67"/>
      <c r="B8" s="67"/>
      <c r="C8" s="67"/>
      <c r="D8" s="67"/>
      <c r="E8" s="67"/>
    </row>
    <row r="9" spans="1:5" ht="15.75" customHeight="1" x14ac:dyDescent="0.25">
      <c r="A9" s="67"/>
      <c r="B9" s="67"/>
      <c r="C9" s="67"/>
      <c r="D9" s="12"/>
      <c r="E9" s="12"/>
    </row>
    <row r="10" spans="1:5" ht="15.75" customHeight="1" x14ac:dyDescent="0.25">
      <c r="A10" s="4"/>
      <c r="C10" s="151"/>
      <c r="D10" s="12"/>
      <c r="E10" s="117" t="s">
        <v>47</v>
      </c>
    </row>
    <row r="11" spans="1:5" ht="24.95" customHeight="1" x14ac:dyDescent="0.25">
      <c r="A11" s="119" t="s">
        <v>48</v>
      </c>
      <c r="B11" s="148" t="s">
        <v>13</v>
      </c>
      <c r="C11" s="149"/>
      <c r="D11" s="132" t="s">
        <v>14</v>
      </c>
      <c r="E11" s="133"/>
    </row>
    <row r="12" spans="1:5" ht="15" customHeight="1" x14ac:dyDescent="0.25">
      <c r="A12" s="119"/>
      <c r="B12" s="147" t="s">
        <v>94</v>
      </c>
      <c r="C12" s="147" t="s">
        <v>101</v>
      </c>
      <c r="D12" s="147" t="s">
        <v>94</v>
      </c>
      <c r="E12" s="147" t="s">
        <v>101</v>
      </c>
    </row>
    <row r="13" spans="1:5" ht="15.75" customHeight="1" x14ac:dyDescent="0.25">
      <c r="A13" s="119"/>
      <c r="B13" s="147"/>
      <c r="C13" s="147"/>
      <c r="D13" s="147"/>
      <c r="E13" s="147"/>
    </row>
    <row r="14" spans="1:5" ht="15.75" x14ac:dyDescent="0.25">
      <c r="A14" s="25">
        <v>1</v>
      </c>
      <c r="B14" s="25">
        <v>2</v>
      </c>
      <c r="C14" s="25">
        <v>3</v>
      </c>
      <c r="D14" s="33">
        <v>4</v>
      </c>
      <c r="E14" s="33">
        <v>5</v>
      </c>
    </row>
    <row r="15" spans="1:5" x14ac:dyDescent="0.25">
      <c r="A15" s="16"/>
      <c r="B15" s="16"/>
      <c r="C15" s="16"/>
      <c r="D15" s="16"/>
      <c r="E15" s="16"/>
    </row>
    <row r="16" spans="1:5" ht="15.6" customHeight="1" x14ac:dyDescent="0.25">
      <c r="A16" s="52" t="s">
        <v>49</v>
      </c>
      <c r="B16" s="57">
        <v>6984</v>
      </c>
      <c r="C16" s="57">
        <v>0</v>
      </c>
      <c r="D16" s="42">
        <v>50000</v>
      </c>
      <c r="E16" s="42">
        <v>0</v>
      </c>
    </row>
    <row r="17" spans="1:5" ht="15.6" customHeight="1" x14ac:dyDescent="0.25">
      <c r="A17" s="52" t="s">
        <v>50</v>
      </c>
      <c r="B17" s="57">
        <v>274</v>
      </c>
      <c r="C17" s="57">
        <v>0</v>
      </c>
      <c r="D17" s="42">
        <v>425</v>
      </c>
      <c r="E17" s="54" t="s">
        <v>17</v>
      </c>
    </row>
    <row r="18" spans="1:5" ht="15.6" customHeight="1" x14ac:dyDescent="0.25">
      <c r="A18" s="52" t="s">
        <v>19</v>
      </c>
      <c r="B18" s="57">
        <v>2198</v>
      </c>
      <c r="C18" s="57">
        <v>0</v>
      </c>
      <c r="D18" s="42">
        <v>1800</v>
      </c>
      <c r="E18" s="42">
        <v>0</v>
      </c>
    </row>
    <row r="19" spans="1:5" ht="15.6" customHeight="1" x14ac:dyDescent="0.25">
      <c r="A19" s="52" t="s">
        <v>51</v>
      </c>
      <c r="B19" s="54" t="s">
        <v>17</v>
      </c>
      <c r="C19" s="57">
        <v>0</v>
      </c>
      <c r="D19" s="54" t="s">
        <v>17</v>
      </c>
      <c r="E19" s="54" t="s">
        <v>17</v>
      </c>
    </row>
    <row r="20" spans="1:5" ht="15.6" customHeight="1" x14ac:dyDescent="0.25">
      <c r="A20" s="52" t="s">
        <v>52</v>
      </c>
      <c r="B20" s="57">
        <v>11</v>
      </c>
      <c r="C20" s="57">
        <v>0</v>
      </c>
      <c r="D20" s="42">
        <v>11</v>
      </c>
      <c r="E20" s="42">
        <v>0</v>
      </c>
    </row>
    <row r="21" spans="1:5" ht="15.6" customHeight="1" x14ac:dyDescent="0.25">
      <c r="A21" s="52" t="s">
        <v>53</v>
      </c>
      <c r="B21" s="57">
        <v>20000</v>
      </c>
      <c r="C21" s="57">
        <v>0</v>
      </c>
      <c r="D21" s="54" t="s">
        <v>17</v>
      </c>
      <c r="E21" s="54" t="s">
        <v>17</v>
      </c>
    </row>
    <row r="22" spans="1:5" ht="15.6" customHeight="1" x14ac:dyDescent="0.25">
      <c r="A22" s="52" t="s">
        <v>54</v>
      </c>
      <c r="B22" s="57">
        <v>2857</v>
      </c>
      <c r="C22" s="57">
        <v>0</v>
      </c>
      <c r="D22" s="42">
        <v>2587</v>
      </c>
      <c r="E22" s="42">
        <v>0</v>
      </c>
    </row>
    <row r="23" spans="1:5" ht="15.6" customHeight="1" x14ac:dyDescent="0.25">
      <c r="A23" s="52" t="s">
        <v>55</v>
      </c>
      <c r="B23" s="57">
        <v>21128</v>
      </c>
      <c r="C23" s="57">
        <v>0</v>
      </c>
      <c r="D23" s="42">
        <v>24398</v>
      </c>
      <c r="E23" s="42">
        <v>0</v>
      </c>
    </row>
    <row r="24" spans="1:5" ht="15.6" customHeight="1" x14ac:dyDescent="0.25">
      <c r="A24" s="52" t="s">
        <v>56</v>
      </c>
      <c r="B24" s="57">
        <v>3005</v>
      </c>
      <c r="C24" s="57">
        <v>0</v>
      </c>
      <c r="D24" s="42">
        <v>374.44</v>
      </c>
      <c r="E24" s="42">
        <v>0</v>
      </c>
    </row>
    <row r="25" spans="1:5" ht="15.6" customHeight="1" x14ac:dyDescent="0.25">
      <c r="A25" s="52" t="s">
        <v>57</v>
      </c>
      <c r="B25" s="57">
        <v>140</v>
      </c>
      <c r="C25" s="57">
        <v>0</v>
      </c>
      <c r="D25" s="42">
        <v>80</v>
      </c>
      <c r="E25" s="42">
        <v>0</v>
      </c>
    </row>
    <row r="26" spans="1:5" ht="15.6" customHeight="1" x14ac:dyDescent="0.25">
      <c r="A26" s="52" t="s">
        <v>58</v>
      </c>
      <c r="B26" s="57">
        <v>2000</v>
      </c>
      <c r="C26" s="57">
        <v>0</v>
      </c>
      <c r="D26" s="42">
        <v>3904.9749999999999</v>
      </c>
      <c r="E26" s="42">
        <v>0</v>
      </c>
    </row>
    <row r="27" spans="1:5" ht="15.6" customHeight="1" x14ac:dyDescent="0.25">
      <c r="A27" s="52" t="s">
        <v>59</v>
      </c>
      <c r="B27" s="57">
        <v>100</v>
      </c>
      <c r="C27" s="57">
        <v>0</v>
      </c>
      <c r="D27" s="42">
        <v>100</v>
      </c>
      <c r="E27" s="42">
        <v>0</v>
      </c>
    </row>
    <row r="28" spans="1:5" ht="15.6" customHeight="1" x14ac:dyDescent="0.25">
      <c r="A28" s="52" t="s">
        <v>60</v>
      </c>
      <c r="B28" s="57">
        <v>840</v>
      </c>
      <c r="C28" s="57">
        <v>0</v>
      </c>
      <c r="D28" s="42">
        <v>750</v>
      </c>
      <c r="E28" s="42">
        <v>0</v>
      </c>
    </row>
    <row r="29" spans="1:5" ht="15.6" customHeight="1" x14ac:dyDescent="0.25">
      <c r="A29" s="52" t="s">
        <v>61</v>
      </c>
      <c r="B29" s="57">
        <v>117</v>
      </c>
      <c r="C29" s="57">
        <v>0</v>
      </c>
      <c r="D29" s="42">
        <v>64.513000000000005</v>
      </c>
      <c r="E29" s="42">
        <v>0</v>
      </c>
    </row>
    <row r="30" spans="1:5" ht="15.6" customHeight="1" x14ac:dyDescent="0.25">
      <c r="A30" s="52" t="s">
        <v>62</v>
      </c>
      <c r="B30" s="57">
        <v>15500</v>
      </c>
      <c r="C30" s="57">
        <v>0</v>
      </c>
      <c r="D30" s="42">
        <v>12500</v>
      </c>
      <c r="E30" s="42">
        <v>0</v>
      </c>
    </row>
    <row r="31" spans="1:5" ht="15.6" customHeight="1" x14ac:dyDescent="0.25">
      <c r="A31" s="52" t="s">
        <v>63</v>
      </c>
      <c r="B31" s="57">
        <v>2445</v>
      </c>
      <c r="C31" s="57">
        <v>0</v>
      </c>
      <c r="D31" s="42">
        <v>2000</v>
      </c>
      <c r="E31" s="42">
        <v>0</v>
      </c>
    </row>
    <row r="32" spans="1:5" ht="15.6" customHeight="1" x14ac:dyDescent="0.25">
      <c r="A32" s="52" t="s">
        <v>64</v>
      </c>
      <c r="B32" s="57">
        <v>2745</v>
      </c>
      <c r="C32" s="57">
        <v>0</v>
      </c>
      <c r="D32" s="42">
        <v>1388.3420000000001</v>
      </c>
      <c r="E32" s="42">
        <v>0</v>
      </c>
    </row>
    <row r="33" spans="1:5" ht="15.6" customHeight="1" x14ac:dyDescent="0.25">
      <c r="A33" s="52" t="s">
        <v>65</v>
      </c>
      <c r="B33" s="57">
        <v>200</v>
      </c>
      <c r="C33" s="57">
        <v>0</v>
      </c>
      <c r="D33" s="42">
        <v>244</v>
      </c>
      <c r="E33" s="42">
        <v>0</v>
      </c>
    </row>
    <row r="34" spans="1:5" ht="15.6" customHeight="1" x14ac:dyDescent="0.25">
      <c r="A34" s="52" t="s">
        <v>66</v>
      </c>
      <c r="B34" s="57">
        <v>1380</v>
      </c>
      <c r="C34" s="57">
        <v>0</v>
      </c>
      <c r="D34" s="42">
        <v>500</v>
      </c>
      <c r="E34" s="42">
        <v>0</v>
      </c>
    </row>
    <row r="35" spans="1:5" ht="15.6" customHeight="1" x14ac:dyDescent="0.25">
      <c r="A35" s="52" t="s">
        <v>67</v>
      </c>
      <c r="B35" s="57">
        <v>22000</v>
      </c>
      <c r="C35" s="57">
        <v>0</v>
      </c>
      <c r="D35" s="42">
        <v>28000</v>
      </c>
      <c r="E35" s="42">
        <v>0</v>
      </c>
    </row>
    <row r="36" spans="1:5" ht="15.6" customHeight="1" x14ac:dyDescent="0.25">
      <c r="A36" s="52" t="s">
        <v>68</v>
      </c>
      <c r="B36" s="57">
        <v>100</v>
      </c>
      <c r="C36" s="57">
        <v>0</v>
      </c>
      <c r="D36" s="42">
        <v>44</v>
      </c>
      <c r="E36" s="42">
        <v>0</v>
      </c>
    </row>
    <row r="37" spans="1:5" ht="15.6" customHeight="1" x14ac:dyDescent="0.25">
      <c r="A37" s="52" t="s">
        <v>136</v>
      </c>
      <c r="B37" s="57">
        <v>120</v>
      </c>
      <c r="C37" s="57">
        <v>0</v>
      </c>
      <c r="D37" s="42">
        <v>40</v>
      </c>
      <c r="E37" s="42">
        <v>0</v>
      </c>
    </row>
    <row r="38" spans="1:5" ht="15.6" customHeight="1" x14ac:dyDescent="0.25">
      <c r="A38" s="52" t="s">
        <v>69</v>
      </c>
      <c r="B38" s="54" t="s">
        <v>17</v>
      </c>
      <c r="C38" s="57">
        <v>0</v>
      </c>
      <c r="D38" s="54" t="s">
        <v>17</v>
      </c>
      <c r="E38" s="42">
        <v>0</v>
      </c>
    </row>
    <row r="39" spans="1:5" ht="15.6" customHeight="1" x14ac:dyDescent="0.25">
      <c r="A39" s="52" t="s">
        <v>70</v>
      </c>
      <c r="B39" s="57">
        <v>1700</v>
      </c>
      <c r="C39" s="57">
        <v>0</v>
      </c>
      <c r="D39" s="42">
        <v>2500</v>
      </c>
      <c r="E39" s="42">
        <v>0</v>
      </c>
    </row>
    <row r="40" spans="1:5" ht="15.6" customHeight="1" x14ac:dyDescent="0.25">
      <c r="A40" s="52" t="s">
        <v>71</v>
      </c>
      <c r="B40" s="54" t="s">
        <v>17</v>
      </c>
      <c r="C40" s="57">
        <v>0</v>
      </c>
      <c r="D40" s="42">
        <v>27900</v>
      </c>
      <c r="E40" s="42">
        <v>0</v>
      </c>
    </row>
    <row r="41" spans="1:5" ht="15.6" customHeight="1" x14ac:dyDescent="0.25">
      <c r="A41" s="52" t="s">
        <v>72</v>
      </c>
      <c r="B41" s="57">
        <v>7200</v>
      </c>
      <c r="C41" s="57">
        <v>0</v>
      </c>
      <c r="D41" s="42">
        <v>11650</v>
      </c>
      <c r="E41" s="42">
        <v>0</v>
      </c>
    </row>
    <row r="42" spans="1:5" ht="15.6" customHeight="1" x14ac:dyDescent="0.25">
      <c r="A42" s="52" t="s">
        <v>135</v>
      </c>
      <c r="B42" s="57">
        <v>50</v>
      </c>
      <c r="C42" s="57">
        <v>0</v>
      </c>
      <c r="D42" s="42">
        <v>53</v>
      </c>
      <c r="E42" s="42">
        <v>0</v>
      </c>
    </row>
    <row r="43" spans="1:5" ht="15.6" customHeight="1" x14ac:dyDescent="0.25">
      <c r="A43" s="52" t="s">
        <v>73</v>
      </c>
      <c r="B43" s="57">
        <v>1720</v>
      </c>
      <c r="C43" s="57">
        <v>0</v>
      </c>
      <c r="D43" s="42">
        <v>1500</v>
      </c>
      <c r="E43" s="42">
        <v>0</v>
      </c>
    </row>
    <row r="44" spans="1:5" ht="15.6" customHeight="1" x14ac:dyDescent="0.25">
      <c r="A44" s="52" t="s">
        <v>74</v>
      </c>
      <c r="B44" s="57">
        <v>5000</v>
      </c>
      <c r="C44" s="57">
        <v>0</v>
      </c>
      <c r="D44" s="54" t="s">
        <v>17</v>
      </c>
      <c r="E44" s="54" t="s">
        <v>17</v>
      </c>
    </row>
    <row r="45" spans="1:5" ht="15.6" customHeight="1" x14ac:dyDescent="0.25">
      <c r="A45" s="52" t="s">
        <v>75</v>
      </c>
      <c r="B45" s="57">
        <v>3650</v>
      </c>
      <c r="C45" s="57">
        <v>0</v>
      </c>
      <c r="D45" s="42">
        <v>2950</v>
      </c>
      <c r="E45" s="42">
        <v>0</v>
      </c>
    </row>
    <row r="46" spans="1:5" ht="15.6" customHeight="1" x14ac:dyDescent="0.25">
      <c r="A46" s="52" t="s">
        <v>76</v>
      </c>
      <c r="B46" s="57">
        <v>600</v>
      </c>
      <c r="C46" s="57">
        <v>0</v>
      </c>
      <c r="D46" s="42">
        <v>500</v>
      </c>
      <c r="E46" s="42">
        <v>0</v>
      </c>
    </row>
    <row r="47" spans="1:5" ht="15.6" customHeight="1" x14ac:dyDescent="0.25">
      <c r="A47" s="52" t="s">
        <v>77</v>
      </c>
      <c r="B47" s="57">
        <v>2280</v>
      </c>
      <c r="C47" s="57">
        <v>0</v>
      </c>
      <c r="D47" s="42">
        <v>1830</v>
      </c>
      <c r="E47" s="42">
        <v>0</v>
      </c>
    </row>
    <row r="48" spans="1:5" ht="15.6" customHeight="1" x14ac:dyDescent="0.25">
      <c r="A48" s="52" t="s">
        <v>78</v>
      </c>
      <c r="B48" s="57">
        <v>10</v>
      </c>
      <c r="C48" s="57">
        <v>0</v>
      </c>
      <c r="D48" s="42">
        <v>10</v>
      </c>
      <c r="E48" s="42">
        <v>0</v>
      </c>
    </row>
    <row r="49" spans="1:5" ht="15.6" customHeight="1" x14ac:dyDescent="0.25">
      <c r="A49" s="52" t="s">
        <v>79</v>
      </c>
      <c r="B49" s="57">
        <v>700</v>
      </c>
      <c r="C49" s="57">
        <v>0</v>
      </c>
      <c r="D49" s="42">
        <v>400</v>
      </c>
      <c r="E49" s="42">
        <v>0</v>
      </c>
    </row>
    <row r="50" spans="1:5" ht="15.6" customHeight="1" x14ac:dyDescent="0.25">
      <c r="A50" s="52" t="s">
        <v>80</v>
      </c>
      <c r="B50" s="57">
        <v>1000</v>
      </c>
      <c r="C50" s="57">
        <v>0</v>
      </c>
      <c r="D50" s="42">
        <v>1500</v>
      </c>
      <c r="E50" s="42">
        <v>0</v>
      </c>
    </row>
    <row r="51" spans="1:5" ht="15.6" customHeight="1" x14ac:dyDescent="0.25">
      <c r="A51" s="52" t="s">
        <v>81</v>
      </c>
      <c r="B51" s="57">
        <v>277</v>
      </c>
      <c r="C51" s="57">
        <v>0</v>
      </c>
      <c r="D51" s="42">
        <v>200</v>
      </c>
      <c r="E51" s="42">
        <v>0</v>
      </c>
    </row>
    <row r="52" spans="1:5" ht="15.6" customHeight="1" x14ac:dyDescent="0.25">
      <c r="A52" s="52" t="s">
        <v>82</v>
      </c>
      <c r="B52" s="57">
        <v>290</v>
      </c>
      <c r="C52" s="57">
        <v>0</v>
      </c>
      <c r="D52" s="42">
        <v>100</v>
      </c>
      <c r="E52" s="42">
        <v>0</v>
      </c>
    </row>
    <row r="53" spans="1:5" ht="15.6" customHeight="1" x14ac:dyDescent="0.25">
      <c r="A53" s="52" t="s">
        <v>83</v>
      </c>
      <c r="B53" s="57">
        <v>213</v>
      </c>
      <c r="C53" s="57">
        <v>0</v>
      </c>
      <c r="D53" s="42">
        <v>275</v>
      </c>
      <c r="E53" s="42">
        <v>0</v>
      </c>
    </row>
    <row r="54" spans="1:5" ht="15.6" customHeight="1" x14ac:dyDescent="0.25">
      <c r="A54" s="52" t="s">
        <v>84</v>
      </c>
      <c r="B54" s="57">
        <v>2500</v>
      </c>
      <c r="C54" s="57">
        <v>0</v>
      </c>
      <c r="D54" s="54" t="s">
        <v>17</v>
      </c>
      <c r="E54" s="54" t="s">
        <v>17</v>
      </c>
    </row>
    <row r="55" spans="1:5" ht="15.6" customHeight="1" x14ac:dyDescent="0.25">
      <c r="A55" s="52" t="s">
        <v>85</v>
      </c>
      <c r="B55" s="57">
        <v>2100</v>
      </c>
      <c r="C55" s="57">
        <v>0</v>
      </c>
      <c r="D55" s="42">
        <v>1500</v>
      </c>
      <c r="E55" s="42">
        <v>0</v>
      </c>
    </row>
    <row r="56" spans="1:5" ht="15.6" customHeight="1" x14ac:dyDescent="0.25">
      <c r="A56" s="52" t="s">
        <v>86</v>
      </c>
      <c r="B56" s="57">
        <v>1065</v>
      </c>
      <c r="C56" s="57">
        <v>0</v>
      </c>
      <c r="D56" s="54" t="s">
        <v>17</v>
      </c>
      <c r="E56" s="54" t="s">
        <v>17</v>
      </c>
    </row>
    <row r="57" spans="1:5" ht="15.6" customHeight="1" x14ac:dyDescent="0.25">
      <c r="A57" s="52" t="s">
        <v>36</v>
      </c>
      <c r="B57" s="57">
        <v>3195</v>
      </c>
      <c r="C57" s="57">
        <v>0</v>
      </c>
      <c r="D57" s="54" t="s">
        <v>17</v>
      </c>
      <c r="E57" s="54" t="s">
        <v>17</v>
      </c>
    </row>
    <row r="58" spans="1:5" ht="15.6" customHeight="1" x14ac:dyDescent="0.25">
      <c r="A58" s="52" t="s">
        <v>87</v>
      </c>
      <c r="B58" s="57">
        <v>3600</v>
      </c>
      <c r="C58" s="57">
        <v>0</v>
      </c>
      <c r="D58" s="54" t="s">
        <v>17</v>
      </c>
      <c r="E58" s="54" t="s">
        <v>17</v>
      </c>
    </row>
    <row r="59" spans="1:5" ht="15.6" customHeight="1" x14ac:dyDescent="0.25">
      <c r="A59" s="52" t="s">
        <v>88</v>
      </c>
      <c r="B59" s="57">
        <v>426</v>
      </c>
      <c r="C59" s="57">
        <v>0</v>
      </c>
      <c r="D59" s="42">
        <v>250</v>
      </c>
      <c r="E59" s="42">
        <v>0</v>
      </c>
    </row>
    <row r="60" spans="1:5" ht="15.6" customHeight="1" x14ac:dyDescent="0.25">
      <c r="A60" s="52" t="s">
        <v>89</v>
      </c>
      <c r="B60" s="57">
        <v>26000</v>
      </c>
      <c r="C60" s="57">
        <v>0</v>
      </c>
      <c r="D60" s="42">
        <v>31540</v>
      </c>
      <c r="E60" s="42">
        <v>0</v>
      </c>
    </row>
    <row r="61" spans="1:5" ht="15.6" customHeight="1" x14ac:dyDescent="0.25">
      <c r="A61" s="52" t="s">
        <v>134</v>
      </c>
      <c r="B61" s="57">
        <v>30000</v>
      </c>
      <c r="C61" s="57">
        <v>0</v>
      </c>
      <c r="D61" s="54" t="s">
        <v>17</v>
      </c>
      <c r="E61" s="54" t="s">
        <v>17</v>
      </c>
    </row>
    <row r="62" spans="1:5" ht="15.6" customHeight="1" x14ac:dyDescent="0.25">
      <c r="A62" s="30" t="s">
        <v>90</v>
      </c>
      <c r="B62" s="58">
        <v>244000</v>
      </c>
      <c r="C62" s="55" t="s">
        <v>17</v>
      </c>
      <c r="D62" s="43">
        <v>252000</v>
      </c>
      <c r="E62" s="55" t="s">
        <v>17</v>
      </c>
    </row>
    <row r="63" spans="1:5" ht="15.6" customHeight="1" x14ac:dyDescent="0.25">
      <c r="A63" s="30" t="s">
        <v>91</v>
      </c>
      <c r="B63" s="55" t="s">
        <v>17</v>
      </c>
      <c r="C63" s="55" t="s">
        <v>17</v>
      </c>
      <c r="D63" s="55" t="s">
        <v>17</v>
      </c>
      <c r="E63" s="55" t="s">
        <v>17</v>
      </c>
    </row>
    <row r="64" spans="1:5" ht="15.6" customHeight="1" x14ac:dyDescent="0.25">
      <c r="A64" s="30" t="s">
        <v>92</v>
      </c>
      <c r="B64" s="58">
        <v>30000</v>
      </c>
      <c r="C64" s="55" t="s">
        <v>17</v>
      </c>
      <c r="D64" s="43">
        <v>30000</v>
      </c>
      <c r="E64" s="55" t="s">
        <v>17</v>
      </c>
    </row>
    <row r="65" spans="1:5" ht="15.6" customHeight="1" x14ac:dyDescent="0.25">
      <c r="A65" s="35" t="s">
        <v>93</v>
      </c>
      <c r="B65" s="59">
        <v>274000</v>
      </c>
      <c r="C65" s="60" t="s">
        <v>17</v>
      </c>
      <c r="D65" s="45">
        <v>282000</v>
      </c>
      <c r="E65" s="60" t="s">
        <v>17</v>
      </c>
    </row>
    <row r="66" spans="1:5" ht="15.75" x14ac:dyDescent="0.25">
      <c r="A66" s="7" t="s">
        <v>111</v>
      </c>
      <c r="D66" s="7"/>
      <c r="E66" s="85" t="s">
        <v>116</v>
      </c>
    </row>
    <row r="67" spans="1:5" ht="15.75" x14ac:dyDescent="0.25">
      <c r="A67" s="29"/>
      <c r="B67" s="7"/>
      <c r="C67" s="7"/>
      <c r="D67" s="152"/>
      <c r="E67" s="152"/>
    </row>
    <row r="68" spans="1:5" x14ac:dyDescent="0.25">
      <c r="A68" s="146" t="s">
        <v>132</v>
      </c>
      <c r="B68" s="146"/>
      <c r="C68" s="146"/>
      <c r="D68" s="146"/>
      <c r="E68" s="146"/>
    </row>
    <row r="69" spans="1:5" x14ac:dyDescent="0.25">
      <c r="A69" s="24"/>
      <c r="B69" s="15"/>
      <c r="C69" s="15"/>
    </row>
    <row r="70" spans="1:5" x14ac:dyDescent="0.25">
      <c r="D70" s="15"/>
      <c r="E70" s="15"/>
    </row>
    <row r="72" spans="1:5" x14ac:dyDescent="0.25">
      <c r="A72" s="15"/>
      <c r="B72" s="15"/>
      <c r="C72" s="15"/>
    </row>
    <row r="73" spans="1:5" x14ac:dyDescent="0.25">
      <c r="A73" s="15"/>
      <c r="B73" s="15"/>
      <c r="C73" s="15"/>
    </row>
    <row r="74" spans="1:5" x14ac:dyDescent="0.25">
      <c r="A74" s="15"/>
      <c r="B74" s="15"/>
      <c r="C74" s="15"/>
    </row>
    <row r="75" spans="1:5" x14ac:dyDescent="0.25">
      <c r="A75" s="15"/>
      <c r="B75" s="15"/>
      <c r="C75" s="15"/>
    </row>
    <row r="76" spans="1:5" x14ac:dyDescent="0.25">
      <c r="A76" s="15"/>
      <c r="B76" s="15"/>
      <c r="C76" s="15"/>
    </row>
    <row r="77" spans="1:5" x14ac:dyDescent="0.25">
      <c r="A77" s="15"/>
      <c r="B77" s="15"/>
      <c r="C77" s="15"/>
    </row>
    <row r="78" spans="1:5" x14ac:dyDescent="0.25">
      <c r="A78" s="15"/>
      <c r="B78" s="15"/>
      <c r="C78" s="15"/>
    </row>
    <row r="79" spans="1:5" x14ac:dyDescent="0.25">
      <c r="A79" s="15"/>
      <c r="B79" s="15"/>
      <c r="C79" s="15"/>
    </row>
  </sheetData>
  <mergeCells count="10">
    <mergeCell ref="A6:E6"/>
    <mergeCell ref="A7:E7"/>
    <mergeCell ref="D11:E11"/>
    <mergeCell ref="D12:D13"/>
    <mergeCell ref="E12:E13"/>
    <mergeCell ref="B12:B13"/>
    <mergeCell ref="C12:C13"/>
    <mergeCell ref="A68:E68"/>
    <mergeCell ref="A11:A13"/>
    <mergeCell ref="B11:C11"/>
  </mergeCells>
  <pageMargins left="0.34" right="0.25" top="0.5" bottom="0" header="0" footer="0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9"/>
  <sheetViews>
    <sheetView view="pageBreakPreview" topLeftCell="A49" zoomScaleNormal="100" zoomScaleSheetLayoutView="100" workbookViewId="0">
      <selection activeCell="H65" sqref="H65"/>
    </sheetView>
  </sheetViews>
  <sheetFormatPr defaultRowHeight="15" x14ac:dyDescent="0.25"/>
  <cols>
    <col min="1" max="1" width="45.7109375" customWidth="1"/>
    <col min="2" max="5" width="18.7109375" customWidth="1"/>
  </cols>
  <sheetData>
    <row r="1" spans="1:5" x14ac:dyDescent="0.25">
      <c r="B1" s="2"/>
    </row>
    <row r="2" spans="1:5" ht="15.75" x14ac:dyDescent="0.25">
      <c r="A2" s="26" t="s">
        <v>133</v>
      </c>
      <c r="B2" s="28"/>
      <c r="C2" s="28"/>
      <c r="D2" s="122" t="s">
        <v>125</v>
      </c>
      <c r="E2" s="122"/>
    </row>
    <row r="3" spans="1:5" x14ac:dyDescent="0.25">
      <c r="B3" s="2"/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ht="21" x14ac:dyDescent="0.25">
      <c r="A5" s="130" t="s">
        <v>115</v>
      </c>
      <c r="B5" s="130"/>
      <c r="C5" s="130"/>
      <c r="D5" s="130"/>
      <c r="E5" s="130"/>
    </row>
    <row r="6" spans="1:5" ht="21" customHeight="1" x14ac:dyDescent="0.25">
      <c r="A6" s="131" t="s">
        <v>105</v>
      </c>
      <c r="B6" s="131"/>
      <c r="C6" s="131"/>
      <c r="D6" s="131"/>
      <c r="E6" s="131"/>
    </row>
    <row r="7" spans="1:5" ht="15.75" x14ac:dyDescent="0.25">
      <c r="A7" s="3"/>
      <c r="B7" s="3"/>
      <c r="C7" s="3"/>
      <c r="D7" s="3"/>
      <c r="E7" s="3"/>
    </row>
    <row r="8" spans="1:5" ht="15.75" x14ac:dyDescent="0.25">
      <c r="A8" s="3"/>
      <c r="B8" s="3"/>
      <c r="C8" s="3"/>
      <c r="D8" s="3"/>
      <c r="E8" s="3"/>
    </row>
    <row r="9" spans="1:5" ht="15" customHeight="1" x14ac:dyDescent="0.25">
      <c r="A9" s="4"/>
      <c r="B9" s="12"/>
      <c r="C9" s="12"/>
      <c r="E9" s="117" t="s">
        <v>47</v>
      </c>
    </row>
    <row r="10" spans="1:5" ht="21.95" customHeight="1" x14ac:dyDescent="0.25">
      <c r="A10" s="119" t="s">
        <v>48</v>
      </c>
      <c r="B10" s="132" t="s">
        <v>15</v>
      </c>
      <c r="C10" s="133"/>
      <c r="D10" s="119" t="s">
        <v>110</v>
      </c>
      <c r="E10" s="119"/>
    </row>
    <row r="11" spans="1:5" ht="18" customHeight="1" x14ac:dyDescent="0.25">
      <c r="A11" s="119"/>
      <c r="B11" s="147" t="s">
        <v>94</v>
      </c>
      <c r="C11" s="147" t="s">
        <v>101</v>
      </c>
      <c r="D11" s="147" t="s">
        <v>94</v>
      </c>
      <c r="E11" s="147" t="s">
        <v>101</v>
      </c>
    </row>
    <row r="12" spans="1:5" ht="18" customHeight="1" x14ac:dyDescent="0.25">
      <c r="A12" s="119"/>
      <c r="B12" s="147"/>
      <c r="C12" s="147"/>
      <c r="D12" s="147"/>
      <c r="E12" s="147"/>
    </row>
    <row r="13" spans="1:5" ht="15.75" x14ac:dyDescent="0.25">
      <c r="A13" s="33">
        <v>1</v>
      </c>
      <c r="B13" s="33">
        <v>2</v>
      </c>
      <c r="C13" s="33">
        <v>3</v>
      </c>
      <c r="D13" s="33">
        <v>4</v>
      </c>
      <c r="E13" s="33">
        <v>5</v>
      </c>
    </row>
    <row r="14" spans="1:5" x14ac:dyDescent="0.25">
      <c r="A14" s="16"/>
      <c r="B14" s="16"/>
      <c r="C14" s="16"/>
      <c r="D14" s="16"/>
      <c r="E14" s="16"/>
    </row>
    <row r="15" spans="1:5" ht="15.6" customHeight="1" x14ac:dyDescent="0.3">
      <c r="A15" s="52" t="s">
        <v>49</v>
      </c>
      <c r="B15" s="42">
        <v>3750</v>
      </c>
      <c r="C15" s="42">
        <v>2336.7629999999999</v>
      </c>
      <c r="D15" s="65">
        <v>2285</v>
      </c>
      <c r="E15" s="65">
        <v>10196.067999999999</v>
      </c>
    </row>
    <row r="16" spans="1:5" ht="15.6" customHeight="1" x14ac:dyDescent="0.3">
      <c r="A16" s="52" t="s">
        <v>50</v>
      </c>
      <c r="B16" s="42">
        <v>425</v>
      </c>
      <c r="C16" s="42">
        <v>312.255</v>
      </c>
      <c r="D16" s="65">
        <v>99</v>
      </c>
      <c r="E16" s="65">
        <v>827.25699999999995</v>
      </c>
    </row>
    <row r="17" spans="1:5" ht="15.6" customHeight="1" x14ac:dyDescent="0.3">
      <c r="A17" s="52" t="s">
        <v>19</v>
      </c>
      <c r="B17" s="42">
        <v>1350</v>
      </c>
      <c r="C17" s="42">
        <v>343.74900000000002</v>
      </c>
      <c r="D17" s="65">
        <v>618</v>
      </c>
      <c r="E17" s="65">
        <v>250.637</v>
      </c>
    </row>
    <row r="18" spans="1:5" ht="15.6" customHeight="1" x14ac:dyDescent="0.3">
      <c r="A18" s="52" t="s">
        <v>51</v>
      </c>
      <c r="B18" s="54" t="s">
        <v>17</v>
      </c>
      <c r="C18" s="54" t="s">
        <v>17</v>
      </c>
      <c r="D18" s="66" t="s">
        <v>17</v>
      </c>
      <c r="E18" s="66" t="s">
        <v>17</v>
      </c>
    </row>
    <row r="19" spans="1:5" ht="15.6" customHeight="1" x14ac:dyDescent="0.3">
      <c r="A19" s="52" t="s">
        <v>52</v>
      </c>
      <c r="B19" s="42">
        <v>11</v>
      </c>
      <c r="C19" s="42">
        <v>0</v>
      </c>
      <c r="D19" s="65">
        <v>6</v>
      </c>
      <c r="E19" s="65">
        <v>0</v>
      </c>
    </row>
    <row r="20" spans="1:5" ht="15.6" customHeight="1" x14ac:dyDescent="0.3">
      <c r="A20" s="52" t="s">
        <v>53</v>
      </c>
      <c r="B20" s="54" t="s">
        <v>17</v>
      </c>
      <c r="C20" s="54" t="s">
        <v>17</v>
      </c>
      <c r="D20" s="66" t="s">
        <v>17</v>
      </c>
      <c r="E20" s="66" t="s">
        <v>17</v>
      </c>
    </row>
    <row r="21" spans="1:5" ht="15.6" customHeight="1" x14ac:dyDescent="0.3">
      <c r="A21" s="52" t="s">
        <v>137</v>
      </c>
      <c r="B21" s="42">
        <v>1940.25</v>
      </c>
      <c r="C21" s="42">
        <v>1347.855</v>
      </c>
      <c r="D21" s="65">
        <v>832</v>
      </c>
      <c r="E21" s="65">
        <v>888.08699999999999</v>
      </c>
    </row>
    <row r="22" spans="1:5" ht="15.6" customHeight="1" x14ac:dyDescent="0.3">
      <c r="A22" s="52" t="s">
        <v>55</v>
      </c>
      <c r="B22" s="42">
        <v>23018.875</v>
      </c>
      <c r="C22" s="54" t="s">
        <v>17</v>
      </c>
      <c r="D22" s="65">
        <v>21082</v>
      </c>
      <c r="E22" s="65">
        <v>10108.017</v>
      </c>
    </row>
    <row r="23" spans="1:5" ht="15.6" customHeight="1" x14ac:dyDescent="0.3">
      <c r="A23" s="52" t="s">
        <v>56</v>
      </c>
      <c r="B23" s="42">
        <v>1308</v>
      </c>
      <c r="C23" s="54" t="s">
        <v>17</v>
      </c>
      <c r="D23" s="65">
        <v>1000</v>
      </c>
      <c r="E23" s="65">
        <v>2981.0479999999998</v>
      </c>
    </row>
    <row r="24" spans="1:5" ht="15.6" customHeight="1" x14ac:dyDescent="0.3">
      <c r="A24" s="52" t="s">
        <v>57</v>
      </c>
      <c r="B24" s="42">
        <v>96.2</v>
      </c>
      <c r="C24" s="42">
        <v>7.01</v>
      </c>
      <c r="D24" s="65">
        <v>61</v>
      </c>
      <c r="E24" s="65">
        <v>3463.279</v>
      </c>
    </row>
    <row r="25" spans="1:5" ht="15.6" customHeight="1" x14ac:dyDescent="0.3">
      <c r="A25" s="52" t="s">
        <v>58</v>
      </c>
      <c r="B25" s="42">
        <v>900</v>
      </c>
      <c r="C25" s="42">
        <v>296.87799999999999</v>
      </c>
      <c r="D25" s="65">
        <v>430</v>
      </c>
      <c r="E25" s="65">
        <v>128.25</v>
      </c>
    </row>
    <row r="26" spans="1:5" ht="15.6" customHeight="1" x14ac:dyDescent="0.3">
      <c r="A26" s="52" t="s">
        <v>59</v>
      </c>
      <c r="B26" s="42">
        <v>100</v>
      </c>
      <c r="C26" s="42">
        <v>33.387999999999998</v>
      </c>
      <c r="D26" s="65">
        <v>50</v>
      </c>
      <c r="E26" s="65">
        <v>50</v>
      </c>
    </row>
    <row r="27" spans="1:5" ht="15.6" customHeight="1" x14ac:dyDescent="0.3">
      <c r="A27" s="52" t="s">
        <v>60</v>
      </c>
      <c r="B27" s="42">
        <v>1000</v>
      </c>
      <c r="C27" s="42">
        <v>636.74900000000002</v>
      </c>
      <c r="D27" s="65">
        <v>690</v>
      </c>
      <c r="E27" s="65">
        <v>525.27</v>
      </c>
    </row>
    <row r="28" spans="1:5" ht="15.6" customHeight="1" x14ac:dyDescent="0.3">
      <c r="A28" s="52" t="s">
        <v>61</v>
      </c>
      <c r="B28" s="42">
        <v>30.306000000000001</v>
      </c>
      <c r="C28" s="42">
        <v>26.166</v>
      </c>
      <c r="D28" s="65">
        <v>30.303999999999998</v>
      </c>
      <c r="E28" s="65">
        <v>28.184999999999999</v>
      </c>
    </row>
    <row r="29" spans="1:5" ht="15.6" customHeight="1" x14ac:dyDescent="0.3">
      <c r="A29" s="52" t="s">
        <v>62</v>
      </c>
      <c r="B29" s="42">
        <v>13500</v>
      </c>
      <c r="C29" s="42">
        <v>9016.1779999999999</v>
      </c>
      <c r="D29" s="65">
        <v>23500</v>
      </c>
      <c r="E29" s="65">
        <v>10811.094999999999</v>
      </c>
    </row>
    <row r="30" spans="1:5" ht="15.6" customHeight="1" x14ac:dyDescent="0.3">
      <c r="A30" s="52" t="s">
        <v>63</v>
      </c>
      <c r="B30" s="42">
        <v>1639.3789999999999</v>
      </c>
      <c r="C30" s="42">
        <v>760.68799999999999</v>
      </c>
      <c r="D30" s="65">
        <v>666</v>
      </c>
      <c r="E30" s="65">
        <v>494.68700000000001</v>
      </c>
    </row>
    <row r="31" spans="1:5" ht="15.6" customHeight="1" x14ac:dyDescent="0.3">
      <c r="A31" s="52" t="s">
        <v>64</v>
      </c>
      <c r="B31" s="42">
        <v>1251.26</v>
      </c>
      <c r="C31" s="42">
        <v>314.52600000000001</v>
      </c>
      <c r="D31" s="65">
        <v>636</v>
      </c>
      <c r="E31" s="65">
        <v>631.53499999999997</v>
      </c>
    </row>
    <row r="32" spans="1:5" ht="15.6" customHeight="1" x14ac:dyDescent="0.3">
      <c r="A32" s="52" t="s">
        <v>65</v>
      </c>
      <c r="B32" s="42">
        <v>183</v>
      </c>
      <c r="C32" s="42">
        <v>27.09</v>
      </c>
      <c r="D32" s="65">
        <v>100</v>
      </c>
      <c r="E32" s="65">
        <v>97.86</v>
      </c>
    </row>
    <row r="33" spans="1:5" ht="15.6" customHeight="1" x14ac:dyDescent="0.3">
      <c r="A33" s="52" t="s">
        <v>66</v>
      </c>
      <c r="B33" s="42">
        <v>375</v>
      </c>
      <c r="C33" s="42">
        <v>65.334000000000003</v>
      </c>
      <c r="D33" s="65">
        <v>170</v>
      </c>
      <c r="E33" s="65">
        <v>113.648</v>
      </c>
    </row>
    <row r="34" spans="1:5" ht="15.6" customHeight="1" x14ac:dyDescent="0.3">
      <c r="A34" s="52" t="s">
        <v>67</v>
      </c>
      <c r="B34" s="42">
        <v>22000</v>
      </c>
      <c r="C34" s="42">
        <v>20391.689999999999</v>
      </c>
      <c r="D34" s="65">
        <v>11960</v>
      </c>
      <c r="E34" s="65">
        <v>18795.984</v>
      </c>
    </row>
    <row r="35" spans="1:5" ht="15.6" customHeight="1" x14ac:dyDescent="0.3">
      <c r="A35" s="52" t="s">
        <v>68</v>
      </c>
      <c r="B35" s="54" t="s">
        <v>17</v>
      </c>
      <c r="C35" s="54" t="s">
        <v>17</v>
      </c>
      <c r="D35" s="65">
        <v>24</v>
      </c>
      <c r="E35" s="65">
        <v>260.327</v>
      </c>
    </row>
    <row r="36" spans="1:5" ht="15.6" customHeight="1" x14ac:dyDescent="0.3">
      <c r="A36" s="52" t="s">
        <v>136</v>
      </c>
      <c r="B36" s="42">
        <v>126</v>
      </c>
      <c r="C36" s="42">
        <v>7.4249999999999998</v>
      </c>
      <c r="D36" s="65">
        <v>11</v>
      </c>
      <c r="E36" s="65">
        <v>11</v>
      </c>
    </row>
    <row r="37" spans="1:5" ht="15.6" customHeight="1" x14ac:dyDescent="0.3">
      <c r="A37" s="52" t="s">
        <v>69</v>
      </c>
      <c r="B37" s="42">
        <v>22.213999999999999</v>
      </c>
      <c r="C37" s="42">
        <v>16.77</v>
      </c>
      <c r="D37" s="65">
        <v>5.4459999999999997</v>
      </c>
      <c r="E37" s="65">
        <v>5.4459999999999997</v>
      </c>
    </row>
    <row r="38" spans="1:5" ht="15.6" customHeight="1" x14ac:dyDescent="0.3">
      <c r="A38" s="52" t="s">
        <v>70</v>
      </c>
      <c r="B38" s="42">
        <v>2100</v>
      </c>
      <c r="C38" s="42">
        <v>510.255</v>
      </c>
      <c r="D38" s="65">
        <v>1091</v>
      </c>
      <c r="E38" s="65">
        <v>7510.3549999999996</v>
      </c>
    </row>
    <row r="39" spans="1:5" ht="15.6" customHeight="1" x14ac:dyDescent="0.3">
      <c r="A39" s="52" t="s">
        <v>71</v>
      </c>
      <c r="B39" s="42">
        <v>22432.796999999999</v>
      </c>
      <c r="C39" s="42">
        <v>16287.17</v>
      </c>
      <c r="D39" s="65">
        <v>23766</v>
      </c>
      <c r="E39" s="65">
        <v>26410.294999999998</v>
      </c>
    </row>
    <row r="40" spans="1:5" ht="15.6" customHeight="1" x14ac:dyDescent="0.3">
      <c r="A40" s="52" t="s">
        <v>72</v>
      </c>
      <c r="B40" s="42">
        <v>17816.095000000001</v>
      </c>
      <c r="C40" s="54" t="s">
        <v>17</v>
      </c>
      <c r="D40" s="65">
        <v>5800</v>
      </c>
      <c r="E40" s="66" t="s">
        <v>17</v>
      </c>
    </row>
    <row r="41" spans="1:5" ht="15.6" customHeight="1" x14ac:dyDescent="0.3">
      <c r="A41" s="52" t="s">
        <v>135</v>
      </c>
      <c r="B41" s="42">
        <v>75.619</v>
      </c>
      <c r="C41" s="42">
        <v>3.75</v>
      </c>
      <c r="D41" s="65">
        <v>46</v>
      </c>
      <c r="E41" s="65">
        <v>248.334</v>
      </c>
    </row>
    <row r="42" spans="1:5" ht="15.6" customHeight="1" x14ac:dyDescent="0.3">
      <c r="A42" s="52" t="s">
        <v>73</v>
      </c>
      <c r="B42" s="42">
        <v>1125</v>
      </c>
      <c r="C42" s="42">
        <v>52.000999999999998</v>
      </c>
      <c r="D42" s="65">
        <v>826</v>
      </c>
      <c r="E42" s="65">
        <v>1499</v>
      </c>
    </row>
    <row r="43" spans="1:5" ht="15.6" customHeight="1" x14ac:dyDescent="0.3">
      <c r="A43" s="52" t="s">
        <v>74</v>
      </c>
      <c r="B43" s="54" t="s">
        <v>17</v>
      </c>
      <c r="C43" s="54" t="s">
        <v>17</v>
      </c>
      <c r="D43" s="65">
        <v>15000</v>
      </c>
      <c r="E43" s="66" t="s">
        <v>17</v>
      </c>
    </row>
    <row r="44" spans="1:5" ht="15.6" customHeight="1" x14ac:dyDescent="0.3">
      <c r="A44" s="52" t="s">
        <v>75</v>
      </c>
      <c r="B44" s="42">
        <v>1200</v>
      </c>
      <c r="C44" s="42">
        <v>1003.414</v>
      </c>
      <c r="D44" s="65">
        <v>840</v>
      </c>
      <c r="E44" s="65">
        <v>1021.476</v>
      </c>
    </row>
    <row r="45" spans="1:5" ht="15.6" customHeight="1" x14ac:dyDescent="0.3">
      <c r="A45" s="52" t="s">
        <v>76</v>
      </c>
      <c r="B45" s="42">
        <v>375</v>
      </c>
      <c r="C45" s="42">
        <v>186.8</v>
      </c>
      <c r="D45" s="65">
        <v>190</v>
      </c>
      <c r="E45" s="65">
        <v>5112.0540000000001</v>
      </c>
    </row>
    <row r="46" spans="1:5" ht="15.6" customHeight="1" x14ac:dyDescent="0.3">
      <c r="A46" s="52" t="s">
        <v>77</v>
      </c>
      <c r="B46" s="42">
        <v>1372.5</v>
      </c>
      <c r="C46" s="42">
        <v>924.67399999999998</v>
      </c>
      <c r="D46" s="65">
        <v>686</v>
      </c>
      <c r="E46" s="65">
        <v>913.01499999999999</v>
      </c>
    </row>
    <row r="47" spans="1:5" ht="15.6" customHeight="1" x14ac:dyDescent="0.3">
      <c r="A47" s="52" t="s">
        <v>78</v>
      </c>
      <c r="B47" s="42">
        <v>15</v>
      </c>
      <c r="C47" s="42">
        <v>0</v>
      </c>
      <c r="D47" s="65">
        <v>5.25</v>
      </c>
      <c r="E47" s="65">
        <v>403</v>
      </c>
    </row>
    <row r="48" spans="1:5" ht="15.6" customHeight="1" x14ac:dyDescent="0.3">
      <c r="A48" s="52" t="s">
        <v>79</v>
      </c>
      <c r="B48" s="42">
        <v>381</v>
      </c>
      <c r="C48" s="42">
        <v>417.517</v>
      </c>
      <c r="D48" s="65">
        <v>1805</v>
      </c>
      <c r="E48" s="65">
        <v>2151.078</v>
      </c>
    </row>
    <row r="49" spans="1:5" ht="15.6" customHeight="1" x14ac:dyDescent="0.3">
      <c r="A49" s="52" t="s">
        <v>80</v>
      </c>
      <c r="B49" s="42">
        <v>1175</v>
      </c>
      <c r="C49" s="42">
        <v>496.62599999999998</v>
      </c>
      <c r="D49" s="65">
        <v>612</v>
      </c>
      <c r="E49" s="65">
        <v>501.75</v>
      </c>
    </row>
    <row r="50" spans="1:5" ht="15.6" customHeight="1" x14ac:dyDescent="0.3">
      <c r="A50" s="52" t="s">
        <v>81</v>
      </c>
      <c r="B50" s="42">
        <v>432.8</v>
      </c>
      <c r="C50" s="42">
        <v>0</v>
      </c>
      <c r="D50" s="65">
        <v>191</v>
      </c>
      <c r="E50" s="65">
        <v>77.5</v>
      </c>
    </row>
    <row r="51" spans="1:5" ht="15.6" customHeight="1" x14ac:dyDescent="0.3">
      <c r="A51" s="52" t="s">
        <v>82</v>
      </c>
      <c r="B51" s="42">
        <v>206.25</v>
      </c>
      <c r="C51" s="42">
        <v>38.000999999999998</v>
      </c>
      <c r="D51" s="65">
        <v>233</v>
      </c>
      <c r="E51" s="65">
        <v>875.46</v>
      </c>
    </row>
    <row r="52" spans="1:5" ht="15.6" customHeight="1" x14ac:dyDescent="0.3">
      <c r="A52" s="52" t="s">
        <v>83</v>
      </c>
      <c r="B52" s="54" t="s">
        <v>17</v>
      </c>
      <c r="C52" s="54" t="s">
        <v>17</v>
      </c>
      <c r="D52" s="66" t="s">
        <v>17</v>
      </c>
      <c r="E52" s="66" t="s">
        <v>17</v>
      </c>
    </row>
    <row r="53" spans="1:5" ht="15.6" customHeight="1" x14ac:dyDescent="0.3">
      <c r="A53" s="52" t="s">
        <v>84</v>
      </c>
      <c r="B53" s="54" t="s">
        <v>17</v>
      </c>
      <c r="C53" s="42">
        <v>0</v>
      </c>
      <c r="D53" s="66" t="s">
        <v>17</v>
      </c>
      <c r="E53" s="66" t="s">
        <v>17</v>
      </c>
    </row>
    <row r="54" spans="1:5" ht="15.6" customHeight="1" x14ac:dyDescent="0.3">
      <c r="A54" s="52" t="s">
        <v>85</v>
      </c>
      <c r="B54" s="42">
        <v>1212.5</v>
      </c>
      <c r="C54" s="42">
        <v>433.01299999999998</v>
      </c>
      <c r="D54" s="65">
        <v>682</v>
      </c>
      <c r="E54" s="65">
        <v>918.94500000000005</v>
      </c>
    </row>
    <row r="55" spans="1:5" ht="15.6" customHeight="1" x14ac:dyDescent="0.3">
      <c r="A55" s="52" t="s">
        <v>86</v>
      </c>
      <c r="B55" s="54" t="s">
        <v>17</v>
      </c>
      <c r="C55" s="54" t="s">
        <v>17</v>
      </c>
      <c r="D55" s="66" t="s">
        <v>17</v>
      </c>
      <c r="E55" s="66" t="s">
        <v>17</v>
      </c>
    </row>
    <row r="56" spans="1:5" ht="15.6" customHeight="1" x14ac:dyDescent="0.3">
      <c r="A56" s="52" t="s">
        <v>36</v>
      </c>
      <c r="B56" s="42">
        <v>5200.25</v>
      </c>
      <c r="C56" s="42">
        <v>342.90100000000001</v>
      </c>
      <c r="D56" s="65">
        <v>6460</v>
      </c>
      <c r="E56" s="65">
        <v>2087.0050000000001</v>
      </c>
    </row>
    <row r="57" spans="1:5" ht="15.6" customHeight="1" x14ac:dyDescent="0.3">
      <c r="A57" s="52" t="s">
        <v>87</v>
      </c>
      <c r="B57" s="54" t="s">
        <v>17</v>
      </c>
      <c r="C57" s="54" t="s">
        <v>17</v>
      </c>
      <c r="D57" s="66" t="s">
        <v>17</v>
      </c>
      <c r="E57" s="66" t="s">
        <v>17</v>
      </c>
    </row>
    <row r="58" spans="1:5" ht="15.6" customHeight="1" x14ac:dyDescent="0.3">
      <c r="A58" s="52" t="s">
        <v>88</v>
      </c>
      <c r="B58" s="42">
        <v>206.25</v>
      </c>
      <c r="C58" s="42">
        <v>25.123000000000001</v>
      </c>
      <c r="D58" s="65">
        <v>120</v>
      </c>
      <c r="E58" s="65">
        <v>321</v>
      </c>
    </row>
    <row r="59" spans="1:5" ht="15.6" customHeight="1" x14ac:dyDescent="0.3">
      <c r="A59" s="52" t="s">
        <v>89</v>
      </c>
      <c r="B59" s="42">
        <v>24000</v>
      </c>
      <c r="C59" s="42">
        <v>13836.314</v>
      </c>
      <c r="D59" s="65">
        <v>15575</v>
      </c>
      <c r="E59" s="65">
        <v>14505.906999999999</v>
      </c>
    </row>
    <row r="60" spans="1:5" ht="15.6" customHeight="1" x14ac:dyDescent="0.3">
      <c r="A60" s="52" t="s">
        <v>134</v>
      </c>
      <c r="B60" s="54" t="s">
        <v>17</v>
      </c>
      <c r="C60" s="54" t="s">
        <v>17</v>
      </c>
      <c r="D60" s="66" t="s">
        <v>17</v>
      </c>
      <c r="E60" s="66" t="s">
        <v>17</v>
      </c>
    </row>
    <row r="61" spans="1:5" ht="15.6" customHeight="1" x14ac:dyDescent="0.3">
      <c r="A61" s="30" t="s">
        <v>90</v>
      </c>
      <c r="B61" s="43">
        <v>208000</v>
      </c>
      <c r="C61" s="43">
        <v>90000</v>
      </c>
      <c r="D61" s="61">
        <v>155000</v>
      </c>
      <c r="E61" s="62" t="s">
        <v>17</v>
      </c>
    </row>
    <row r="62" spans="1:5" ht="15.6" customHeight="1" x14ac:dyDescent="0.3">
      <c r="A62" s="30" t="s">
        <v>91</v>
      </c>
      <c r="B62" s="55" t="s">
        <v>17</v>
      </c>
      <c r="C62" s="55" t="s">
        <v>17</v>
      </c>
      <c r="D62" s="62" t="s">
        <v>17</v>
      </c>
      <c r="E62" s="62" t="s">
        <v>17</v>
      </c>
    </row>
    <row r="63" spans="1:5" ht="15.6" customHeight="1" x14ac:dyDescent="0.3">
      <c r="A63" s="30" t="s">
        <v>92</v>
      </c>
      <c r="B63" s="43">
        <v>20000</v>
      </c>
      <c r="C63" s="43">
        <v>5000</v>
      </c>
      <c r="D63" s="61">
        <v>15000</v>
      </c>
      <c r="E63" s="62" t="s">
        <v>17</v>
      </c>
    </row>
    <row r="64" spans="1:5" ht="15.6" customHeight="1" x14ac:dyDescent="0.3">
      <c r="A64" s="35" t="s">
        <v>93</v>
      </c>
      <c r="B64" s="45">
        <v>228000</v>
      </c>
      <c r="C64" s="45">
        <v>128918.5</v>
      </c>
      <c r="D64" s="63">
        <v>170000</v>
      </c>
      <c r="E64" s="64" t="s">
        <v>17</v>
      </c>
    </row>
    <row r="65" spans="1:5" ht="15.75" x14ac:dyDescent="0.25">
      <c r="A65" s="7" t="s">
        <v>106</v>
      </c>
      <c r="B65" s="7"/>
      <c r="C65" s="7"/>
      <c r="D65" s="7"/>
      <c r="E65" s="7"/>
    </row>
    <row r="66" spans="1:5" ht="15" customHeight="1" x14ac:dyDescent="0.25">
      <c r="A66" s="28"/>
      <c r="B66" s="7"/>
      <c r="C66" s="7"/>
      <c r="D66" s="7"/>
      <c r="E66" s="153" t="s">
        <v>108</v>
      </c>
    </row>
    <row r="69" spans="1:5" x14ac:dyDescent="0.25">
      <c r="A69" s="135" t="s">
        <v>138</v>
      </c>
      <c r="B69" s="135"/>
      <c r="C69" s="135"/>
      <c r="D69" s="135"/>
      <c r="E69" s="135"/>
    </row>
  </sheetData>
  <mergeCells count="11">
    <mergeCell ref="A6:E6"/>
    <mergeCell ref="A69:E69"/>
    <mergeCell ref="D2:E2"/>
    <mergeCell ref="B11:B12"/>
    <mergeCell ref="C11:C12"/>
    <mergeCell ref="D11:D12"/>
    <mergeCell ref="E11:E12"/>
    <mergeCell ref="B10:C10"/>
    <mergeCell ref="D10:E10"/>
    <mergeCell ref="A10:A12"/>
    <mergeCell ref="A5:E5"/>
  </mergeCells>
  <pageMargins left="0.4" right="0.25" top="0.5" bottom="0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Sheet1</vt:lpstr>
      <vt:lpstr>11.1</vt:lpstr>
      <vt:lpstr>11.2</vt:lpstr>
      <vt:lpstr>11.3</vt:lpstr>
      <vt:lpstr>11.4</vt:lpstr>
      <vt:lpstr>11.4 (2)</vt:lpstr>
      <vt:lpstr>11.4a</vt:lpstr>
      <vt:lpstr>'11.4'!_Hlk57034399</vt:lpstr>
      <vt:lpstr>'11.4 (2)'!_Hlk57034399</vt:lpstr>
      <vt:lpstr>'11.4'!_Hlk57034508</vt:lpstr>
      <vt:lpstr>'11.4 (2)'!_Hlk57034508</vt:lpstr>
      <vt:lpstr>'11.1'!Print_Area</vt:lpstr>
      <vt:lpstr>'11.2'!Print_Area</vt:lpstr>
      <vt:lpstr>'11.3'!Print_Area</vt:lpstr>
      <vt:lpstr>'11.4'!Print_Area</vt:lpstr>
      <vt:lpstr>'11.4 (2)'!Print_Area</vt:lpstr>
      <vt:lpstr>'11.4a'!Print_Area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MICS6SE4</dc:creator>
  <cp:lastModifiedBy>KHALEEQ</cp:lastModifiedBy>
  <cp:lastPrinted>2023-05-11T11:09:00Z</cp:lastPrinted>
  <dcterms:created xsi:type="dcterms:W3CDTF">2022-08-01T09:19:44Z</dcterms:created>
  <dcterms:modified xsi:type="dcterms:W3CDTF">2023-05-11T11:09:11Z</dcterms:modified>
</cp:coreProperties>
</file>