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KHALEEQ\Dropbox Data\Dropbox\BOS Office data\Publication Section\DS 2022 - 01-03-2023\DS 2022 - Excel Chapters\"/>
    </mc:Choice>
  </mc:AlternateContent>
  <bookViews>
    <workbookView xWindow="0" yWindow="0" windowWidth="20490" windowHeight="7500" tabRatio="1000" firstSheet="13" activeTab="32"/>
  </bookViews>
  <sheets>
    <sheet name="Sheet1" sheetId="36" r:id="rId1"/>
    <sheet name="15.1" sheetId="1" r:id="rId2"/>
    <sheet name="15.1a" sheetId="31" r:id="rId3"/>
    <sheet name="15.2" sheetId="3" r:id="rId4"/>
    <sheet name="15.3" sheetId="4" r:id="rId5"/>
    <sheet name="15.4" sheetId="5" r:id="rId6"/>
    <sheet name="15.5" sheetId="6" r:id="rId7"/>
    <sheet name="15.6" sheetId="7" r:id="rId8"/>
    <sheet name="15.7" sheetId="8" r:id="rId9"/>
    <sheet name="15.8" sheetId="9" r:id="rId10"/>
    <sheet name="15.9" sheetId="10" r:id="rId11"/>
    <sheet name="15.10" sheetId="33" r:id="rId12"/>
    <sheet name="15.11a" sheetId="34" r:id="rId13"/>
    <sheet name="15.11" sheetId="35" r:id="rId14"/>
    <sheet name="15.12" sheetId="12" r:id="rId15"/>
    <sheet name="15.13" sheetId="13" r:id="rId16"/>
    <sheet name="15.14" sheetId="14" r:id="rId17"/>
    <sheet name="15.15" sheetId="15" r:id="rId18"/>
    <sheet name="15.16" sheetId="16" r:id="rId19"/>
    <sheet name="15.17" sheetId="17" r:id="rId20"/>
    <sheet name="15.18" sheetId="18" r:id="rId21"/>
    <sheet name="15.19" sheetId="19" r:id="rId22"/>
    <sheet name="15.20" sheetId="20" r:id="rId23"/>
    <sheet name="15.21" sheetId="21" r:id="rId24"/>
    <sheet name="15.22" sheetId="22" r:id="rId25"/>
    <sheet name="15.23" sheetId="23" r:id="rId26"/>
    <sheet name="15.24" sheetId="24" r:id="rId27"/>
    <sheet name="15.25" sheetId="25" r:id="rId28"/>
    <sheet name="15.26" sheetId="26" r:id="rId29"/>
    <sheet name="15.27" sheetId="27" r:id="rId30"/>
    <sheet name="15.28" sheetId="28" r:id="rId31"/>
    <sheet name="15.29-a" sheetId="29" r:id="rId32"/>
    <sheet name="15.29-b" sheetId="37" r:id="rId33"/>
  </sheets>
  <definedNames>
    <definedName name="_Hlk61434178" localSheetId="15">'15.13'!$A$6</definedName>
    <definedName name="_Hlk61434215" localSheetId="17">'15.15'!$A$6</definedName>
    <definedName name="_Hlk61434235" localSheetId="18">'15.16'!$A$6</definedName>
    <definedName name="_Hlk61434254" localSheetId="19">'15.17'!$A$6</definedName>
    <definedName name="_Hlk61434272" localSheetId="20">'15.18'!$A$6</definedName>
    <definedName name="_Hlk61434288" localSheetId="21">'15.19'!$A$5</definedName>
    <definedName name="_Hlk61434304" localSheetId="22">'15.20'!$A$6</definedName>
    <definedName name="_Hlk61434321" localSheetId="23">'15.21'!$A$6</definedName>
    <definedName name="_Hlk61434348" localSheetId="24">'15.22'!$A$6</definedName>
    <definedName name="_Hlk61434376" localSheetId="25">'15.23'!$A$6</definedName>
    <definedName name="_Hlk61434393" localSheetId="26">'15.24'!$A$6</definedName>
    <definedName name="_Hlk61434409" localSheetId="27">'15.25'!$A$6</definedName>
    <definedName name="_Hlk61434428" localSheetId="28">'15.26'!$A$6</definedName>
    <definedName name="_Hlk61434445" localSheetId="29">'15.27'!$A$6</definedName>
    <definedName name="_Hlk61434462" localSheetId="30">'15.28'!$A$6</definedName>
    <definedName name="_Hlk61434479" localSheetId="31">'15.29-a'!$A$6</definedName>
    <definedName name="_Hlk61434479" localSheetId="32">'15.29-b'!$A$6</definedName>
    <definedName name="_xlnm.Print_Area" localSheetId="1">'15.1'!$A$1:$M$59</definedName>
    <definedName name="_xlnm.Print_Area" localSheetId="11">'15.10'!$A$1:$G$69</definedName>
    <definedName name="_xlnm.Print_Area" localSheetId="13">'15.11'!$A$1:$G$49</definedName>
    <definedName name="_xlnm.Print_Area" localSheetId="12">'15.11a'!$A$1:$G$49</definedName>
    <definedName name="_xlnm.Print_Area" localSheetId="14">'15.12'!$A$1:$J$69</definedName>
    <definedName name="_xlnm.Print_Area" localSheetId="15">'15.13'!$A$1:$J$69</definedName>
    <definedName name="_xlnm.Print_Area" localSheetId="17">'15.15'!$A$1:$J$69</definedName>
    <definedName name="_xlnm.Print_Area" localSheetId="18">'15.16'!$A$1:$J$69</definedName>
    <definedName name="_xlnm.Print_Area" localSheetId="19">'15.17'!$A$1:$J$69</definedName>
    <definedName name="_xlnm.Print_Area" localSheetId="20">'15.18'!$A$1:$J$69</definedName>
    <definedName name="_xlnm.Print_Area" localSheetId="21">'15.19'!$A$1:$J$69</definedName>
    <definedName name="_xlnm.Print_Area" localSheetId="2">'15.1a'!$A$1:$M$54</definedName>
    <definedName name="_xlnm.Print_Area" localSheetId="3">'15.2'!$A$1:$G$69</definedName>
    <definedName name="_xlnm.Print_Area" localSheetId="22">'15.20'!$A$1:$J$69</definedName>
    <definedName name="_xlnm.Print_Area" localSheetId="23">'15.21'!$A$1:$J$69</definedName>
    <definedName name="_xlnm.Print_Area" localSheetId="24">'15.22'!$A$1:$J$68</definedName>
    <definedName name="_xlnm.Print_Area" localSheetId="25">'15.23'!$A$1:$J$68</definedName>
    <definedName name="_xlnm.Print_Area" localSheetId="26">'15.24'!$A$1:$J$67</definedName>
    <definedName name="_xlnm.Print_Area" localSheetId="27">'15.25'!$A$1:$J$67</definedName>
    <definedName name="_xlnm.Print_Area" localSheetId="28">'15.26'!$A$1:$J$66</definedName>
    <definedName name="_xlnm.Print_Area" localSheetId="29">'15.27'!$A$1:$J$69</definedName>
    <definedName name="_xlnm.Print_Area" localSheetId="30">'15.28'!$A$1:$J$69</definedName>
    <definedName name="_xlnm.Print_Area" localSheetId="31">'15.29-a'!$A$1:$J$52</definedName>
    <definedName name="_xlnm.Print_Area" localSheetId="32">'15.29-b'!$A$1:$J$52</definedName>
    <definedName name="_xlnm.Print_Area" localSheetId="4">'15.3'!$A$1:$G$69</definedName>
    <definedName name="_xlnm.Print_Area" localSheetId="5">'15.4'!$A$1:$G$69</definedName>
    <definedName name="_xlnm.Print_Area" localSheetId="6">'15.5'!$A$1:$G$69</definedName>
    <definedName name="_xlnm.Print_Area" localSheetId="7">'15.6'!$A$1:$G$69</definedName>
    <definedName name="_xlnm.Print_Area" localSheetId="8">'15.7'!$A$1:$G$69</definedName>
    <definedName name="_xlnm.Print_Area" localSheetId="9">'15.8'!$A$1:$G$69</definedName>
    <definedName name="_xlnm.Print_Area" localSheetId="10">'15.9'!$A$1:$G$69</definedName>
    <definedName name="_xlnm.Print_Area" localSheetId="0">Sheet1!$A$1:$N$40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4" i="31" l="1"/>
  <c r="L24" i="31"/>
  <c r="K24" i="31"/>
  <c r="J24" i="31"/>
  <c r="I24" i="31"/>
  <c r="H24" i="31"/>
  <c r="G24" i="31"/>
  <c r="F24" i="31"/>
  <c r="E24" i="31"/>
  <c r="D24" i="31"/>
  <c r="C24" i="31"/>
  <c r="B24" i="31"/>
  <c r="G20" i="34" l="1"/>
  <c r="D20" i="34"/>
  <c r="G19" i="34"/>
  <c r="D19" i="34"/>
  <c r="G18" i="34"/>
  <c r="D18" i="34"/>
  <c r="G17" i="34"/>
  <c r="D17" i="34"/>
  <c r="G16" i="34"/>
  <c r="G14" i="34" s="1"/>
  <c r="D16" i="34"/>
  <c r="G15" i="34"/>
  <c r="D15" i="34"/>
  <c r="D14" i="34" s="1"/>
  <c r="F14" i="34"/>
  <c r="E14" i="34"/>
  <c r="C14" i="34"/>
  <c r="B14" i="34"/>
  <c r="G21" i="35"/>
  <c r="D21" i="35"/>
  <c r="G20" i="35"/>
  <c r="D20" i="35"/>
  <c r="G19" i="35"/>
  <c r="D19" i="35"/>
  <c r="G18" i="35"/>
  <c r="D18" i="35"/>
  <c r="G17" i="35"/>
  <c r="D17" i="35"/>
  <c r="G16" i="35"/>
  <c r="D16" i="35"/>
  <c r="F15" i="35"/>
  <c r="E15" i="35"/>
  <c r="C15" i="35"/>
  <c r="B15" i="35"/>
  <c r="G15" i="35" l="1"/>
  <c r="D15" i="35"/>
</calcChain>
</file>

<file path=xl/sharedStrings.xml><?xml version="1.0" encoding="utf-8"?>
<sst xmlns="http://schemas.openxmlformats.org/spreadsheetml/2006/main" count="5409" uniqueCount="248">
  <si>
    <t>Institutions</t>
  </si>
  <si>
    <t>Enrolment</t>
  </si>
  <si>
    <t>Teaching Staff</t>
  </si>
  <si>
    <t>Total</t>
  </si>
  <si>
    <t>Female</t>
  </si>
  <si>
    <t>2016-17</t>
  </si>
  <si>
    <t>2017-18</t>
  </si>
  <si>
    <t>SCHOOLS</t>
  </si>
  <si>
    <t>Primary</t>
  </si>
  <si>
    <t>Middle</t>
  </si>
  <si>
    <t>Secondary*</t>
  </si>
  <si>
    <t>Intermediate</t>
  </si>
  <si>
    <t>Degree</t>
  </si>
  <si>
    <t>Post Graduate</t>
  </si>
  <si>
    <t>Medical</t>
  </si>
  <si>
    <t>-</t>
  </si>
  <si>
    <t>Homoeopathic</t>
  </si>
  <si>
    <t>Tibbia</t>
  </si>
  <si>
    <t>Law</t>
  </si>
  <si>
    <t>Home Economics</t>
  </si>
  <si>
    <t>Physical Education</t>
  </si>
  <si>
    <t>Commerce</t>
  </si>
  <si>
    <t>TECHNICAL INSTITUTIONS</t>
  </si>
  <si>
    <t>UNIVERSITIES ***</t>
  </si>
  <si>
    <t>Government Sector</t>
  </si>
  <si>
    <t>Private Sector</t>
  </si>
  <si>
    <t>2018-19</t>
  </si>
  <si>
    <t>2019-20</t>
  </si>
  <si>
    <t>Districts</t>
  </si>
  <si>
    <t>2015-16</t>
  </si>
  <si>
    <t>2019-20®</t>
  </si>
  <si>
    <t>Male</t>
  </si>
  <si>
    <t>SINDH</t>
  </si>
  <si>
    <t>Badin</t>
  </si>
  <si>
    <t>Dadu</t>
  </si>
  <si>
    <t>Ghotki</t>
  </si>
  <si>
    <t>Hyderabad</t>
  </si>
  <si>
    <t>Jacobabad</t>
  </si>
  <si>
    <t>Jamshoro</t>
  </si>
  <si>
    <t>KamberShahdadkot</t>
  </si>
  <si>
    <t>Karachi</t>
  </si>
  <si>
    <t>Kashmore</t>
  </si>
  <si>
    <t>Khairpur</t>
  </si>
  <si>
    <t>Larkana</t>
  </si>
  <si>
    <t>Matiari</t>
  </si>
  <si>
    <t>Mirpurkhas</t>
  </si>
  <si>
    <t>NausheroFeroze</t>
  </si>
  <si>
    <t>S. Benazirabad</t>
  </si>
  <si>
    <t>Sanghar</t>
  </si>
  <si>
    <t>Shikarpur</t>
  </si>
  <si>
    <t>Sujawal</t>
  </si>
  <si>
    <t>Sukkur</t>
  </si>
  <si>
    <t>TandoAllahyar</t>
  </si>
  <si>
    <t>Tharparkar</t>
  </si>
  <si>
    <t>Thatta</t>
  </si>
  <si>
    <t>Umerkot</t>
  </si>
  <si>
    <t>(In Numbers)</t>
  </si>
  <si>
    <t xml:space="preserve">                                                                                                                                                                                                                        (In Numbers)</t>
  </si>
  <si>
    <t>District</t>
  </si>
  <si>
    <t>Shahdadkot</t>
  </si>
  <si>
    <t>..</t>
  </si>
  <si>
    <t>TandoAllayar</t>
  </si>
  <si>
    <t>In Numbers</t>
  </si>
  <si>
    <t>***Universities (Govt and private sectors) including degree awarding institutes in both sectos.</t>
  </si>
  <si>
    <t>2020-21</t>
  </si>
  <si>
    <r>
      <t>(In Numbers</t>
    </r>
    <r>
      <rPr>
        <b/>
        <i/>
        <sz val="10"/>
        <color theme="1"/>
        <rFont val="Calibri"/>
        <family val="2"/>
        <scheme val="minor"/>
      </rPr>
      <t>)</t>
    </r>
  </si>
  <si>
    <t>Tando M. Khan</t>
  </si>
  <si>
    <r>
      <t xml:space="preserve">Note: </t>
    </r>
    <r>
      <rPr>
        <sz val="11"/>
        <color theme="1"/>
        <rFont val="Calibri"/>
        <family val="2"/>
        <scheme val="minor"/>
      </rPr>
      <t xml:space="preserve">(-) = NIL    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</si>
  <si>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 </t>
  </si>
  <si>
    <t>Teaching Staff in Vocational Institutions in Sindh by Sex and District</t>
  </si>
  <si>
    <t>Number of Primary Schools in Sindh by Sex and District</t>
  </si>
  <si>
    <t>Enrolment in Number of Primary Schools in Sindh by Sex and District</t>
  </si>
  <si>
    <t>Teaching Staff in Primary Schools in Sindh by Sex and District</t>
  </si>
  <si>
    <t>Number of Middle Schools in Sindh by Sex and District</t>
  </si>
  <si>
    <t>Enrolment in Middle Schools in Sindh by Sex and District</t>
  </si>
  <si>
    <t>Teaching Staff in Middle Schools in Sindh by Sex and District</t>
  </si>
  <si>
    <t>Number of Secondary Schools in Sindh by Sex and District</t>
  </si>
  <si>
    <t>Enrolment in Secondary Schools in Sindh by Sex and District</t>
  </si>
  <si>
    <t>Teaching Staff in Secondary Schools in Sindh by Sex and District</t>
  </si>
  <si>
    <t>Number of Intermediate Colleges in Sindh by Sex and District</t>
  </si>
  <si>
    <t>Enrolment in Intermediate Colleges in Sindh by Sex and District</t>
  </si>
  <si>
    <t>Teaching Staff in Intermediate Colleges in Sindh by Sex and District</t>
  </si>
  <si>
    <t>Number of Degree Colleges in Sindh by Sex and District</t>
  </si>
  <si>
    <t>Enrolment in Degree Colleges in Sindh by Sex and District</t>
  </si>
  <si>
    <t>Teaching Staff in Degree Colleges in Sindh by Sex and District</t>
  </si>
  <si>
    <t>Number of Post Graduate Colleges in Sindh by Sex and District</t>
  </si>
  <si>
    <t>Enrolment of Post Graduate Colleges in Sindh by Sex and District</t>
  </si>
  <si>
    <t>Teaching Staff in Post Graduate Colleges in Sindh by Sex and District</t>
  </si>
  <si>
    <t>Institutions in Sindh by Sex and District</t>
  </si>
  <si>
    <t xml:space="preserve">Number of Technical Colleges and Polytechnic / Monotechnic </t>
  </si>
  <si>
    <t>Enrolment in Technical Colleges and Polytechnic/ Monotechnic</t>
  </si>
  <si>
    <t>Teaching Staff in Technical Colleges and Poly- Technic/Monotechnic</t>
  </si>
  <si>
    <t>Number of Commercial Training Institutions in Sindh by Sex and District</t>
  </si>
  <si>
    <t>Enrolment of Commercial Training Institutions in Sindh by Sex and District</t>
  </si>
  <si>
    <t>Teaching Staff in Commercial Training Institutions in Sindh by Sex and District</t>
  </si>
  <si>
    <t>Number of Vocational Institutions in Sindh by Sex and District</t>
  </si>
  <si>
    <t>Enrolment in Vocational Institutions in Sindh by Sex and District</t>
  </si>
  <si>
    <t>*Including Secondary &amp; Higher Secondary Schools.</t>
  </si>
  <si>
    <r>
      <rPr>
        <b/>
        <sz val="12"/>
        <color theme="1"/>
        <rFont val="Calibri"/>
        <family val="2"/>
        <scheme val="minor"/>
      </rPr>
      <t xml:space="preserve">Source:-  </t>
    </r>
    <r>
      <rPr>
        <sz val="12"/>
        <color theme="1"/>
        <rFont val="Calibri"/>
        <family val="2"/>
        <scheme val="minor"/>
      </rPr>
      <t>1. Sindh Education Management Information System (SEMIS).</t>
    </r>
  </si>
  <si>
    <t xml:space="preserve">  3. Sindh Technical Education &amp; Vocational Training Authority (STEVTA).</t>
  </si>
  <si>
    <r>
      <t xml:space="preserve">Note: </t>
    </r>
    <r>
      <rPr>
        <sz val="12"/>
        <color theme="1"/>
        <rFont val="Calibri"/>
        <family val="2"/>
        <scheme val="minor"/>
      </rPr>
      <t>Mixed schools are included in male schools.</t>
    </r>
  </si>
  <si>
    <r>
      <t xml:space="preserve">Source: </t>
    </r>
    <r>
      <rPr>
        <sz val="12"/>
        <color theme="1"/>
        <rFont val="Calibri"/>
        <family val="2"/>
        <scheme val="minor"/>
      </rPr>
      <t>Sindh Education Management Information System (SEMIS).</t>
    </r>
  </si>
  <si>
    <r>
      <t>Note:</t>
    </r>
    <r>
      <rPr>
        <sz val="12"/>
        <color theme="1"/>
        <rFont val="Calibri"/>
        <family val="2"/>
        <scheme val="minor"/>
      </rPr>
      <t xml:space="preserve"> Higher Secondary Schools are included in Secondary Schools.</t>
    </r>
  </si>
  <si>
    <r>
      <rPr>
        <b/>
        <sz val="12"/>
        <color theme="1"/>
        <rFont val="Calibri"/>
        <family val="2"/>
        <scheme val="minor"/>
      </rPr>
      <t xml:space="preserve"> Source:</t>
    </r>
    <r>
      <rPr>
        <sz val="12"/>
        <color theme="1"/>
        <rFont val="Calibri"/>
        <family val="2"/>
        <scheme val="minor"/>
      </rPr>
      <t xml:space="preserve"> Concerned Directorate of Colleges Education.</t>
    </r>
  </si>
  <si>
    <r>
      <t xml:space="preserve">Note: </t>
    </r>
    <r>
      <rPr>
        <sz val="12"/>
        <color theme="1"/>
        <rFont val="Calibri"/>
        <family val="2"/>
        <scheme val="minor"/>
      </rPr>
      <t xml:space="preserve">(-) = NIL    </t>
    </r>
    <r>
      <rPr>
        <b/>
        <sz val="12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</si>
  <si>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Note: </t>
    </r>
    <r>
      <rPr>
        <sz val="12"/>
        <color theme="1"/>
        <rFont val="Calibri"/>
        <family val="2"/>
        <scheme val="minor"/>
      </rPr>
      <t xml:space="preserve">(-) = NIL  </t>
    </r>
    <r>
      <rPr>
        <b/>
        <sz val="12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</si>
  <si>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2"/>
        <color theme="1"/>
        <rFont val="Calibri"/>
        <family val="2"/>
        <scheme val="minor"/>
      </rPr>
      <t>Source:</t>
    </r>
    <r>
      <rPr>
        <sz val="12"/>
        <color theme="1"/>
        <rFont val="Calibri"/>
        <family val="2"/>
        <scheme val="minor"/>
      </rPr>
      <t xml:space="preserve"> Concerned Directorate of Colleges Education.</t>
    </r>
  </si>
  <si>
    <r>
      <t>Note:</t>
    </r>
    <r>
      <rPr>
        <sz val="12"/>
        <color theme="1"/>
        <rFont val="Calibri"/>
        <family val="2"/>
        <scheme val="minor"/>
      </rPr>
      <t xml:space="preserve"> (-) = NIL                  </t>
    </r>
    <r>
      <rPr>
        <b/>
        <sz val="12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</si>
  <si>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>Source:</t>
    </r>
    <r>
      <rPr>
        <sz val="12"/>
        <color theme="1"/>
        <rFont val="Calibri"/>
        <family val="2"/>
        <scheme val="minor"/>
      </rPr>
      <t xml:space="preserve"> Concerned Directorate of Colleges Education.</t>
    </r>
  </si>
  <si>
    <r>
      <rPr>
        <b/>
        <sz val="12"/>
        <color theme="1"/>
        <rFont val="Calibri"/>
        <family val="2"/>
        <scheme val="minor"/>
      </rPr>
      <t xml:space="preserve">Source: </t>
    </r>
    <r>
      <rPr>
        <sz val="12"/>
        <color theme="1"/>
        <rFont val="Calibri"/>
        <family val="2"/>
        <scheme val="minor"/>
      </rPr>
      <t>Concerned Directorate of Colleges Education.</t>
    </r>
  </si>
  <si>
    <r>
      <t xml:space="preserve">Note: </t>
    </r>
    <r>
      <rPr>
        <sz val="12"/>
        <color theme="1"/>
        <rFont val="Calibri"/>
        <family val="2"/>
        <scheme val="minor"/>
      </rPr>
      <t xml:space="preserve">(-) = NIL                </t>
    </r>
    <r>
      <rPr>
        <b/>
        <sz val="12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</si>
  <si>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Note: </t>
    </r>
    <r>
      <rPr>
        <sz val="12"/>
        <color theme="1"/>
        <rFont val="Calibri"/>
        <family val="2"/>
        <scheme val="minor"/>
      </rPr>
      <t xml:space="preserve">(-) = NIL     </t>
    </r>
    <r>
      <rPr>
        <b/>
        <sz val="12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</si>
  <si>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Source: </t>
    </r>
    <r>
      <rPr>
        <sz val="12"/>
        <color theme="1"/>
        <rFont val="Calibri"/>
        <family val="2"/>
        <scheme val="minor"/>
      </rPr>
      <t>Concerned Directorate of Colleges Education.</t>
    </r>
  </si>
  <si>
    <t>Province/District</t>
  </si>
  <si>
    <t>Enrollment</t>
  </si>
  <si>
    <t>Karachi Central</t>
  </si>
  <si>
    <t>Karachi  East</t>
  </si>
  <si>
    <t>Karachi  Korangi</t>
  </si>
  <si>
    <t>Karachi  Malir</t>
  </si>
  <si>
    <t>Karachi  South</t>
  </si>
  <si>
    <t>Karachi  West</t>
  </si>
  <si>
    <t xml:space="preserve"> Matiari</t>
  </si>
  <si>
    <t xml:space="preserve"> Jamshoro</t>
  </si>
  <si>
    <t xml:space="preserve"> Tando Allahyar</t>
  </si>
  <si>
    <t xml:space="preserve"> Sajawal</t>
  </si>
  <si>
    <t xml:space="preserve"> Sanghar</t>
  </si>
  <si>
    <t>District Sukkur</t>
  </si>
  <si>
    <t>District Ghotki</t>
  </si>
  <si>
    <t>District Khairpur</t>
  </si>
  <si>
    <t>Kashmore @ Kandhkot</t>
  </si>
  <si>
    <t>(In Number)</t>
  </si>
  <si>
    <t>Secondary /
High Schools</t>
  </si>
  <si>
    <t>Tando Allahyar</t>
  </si>
  <si>
    <t>Sajawal</t>
  </si>
  <si>
    <t>Note:- (-)=NIL</t>
  </si>
  <si>
    <t>Number of Private Schools, Enrolment &amp; Teaching Staff</t>
  </si>
  <si>
    <t>Table 15.1</t>
  </si>
  <si>
    <t>Number of Institutions, Enrolment and Teaching Staff in Sindh  2017-18 to 2020 -21</t>
  </si>
  <si>
    <t>Table 15.2</t>
  </si>
  <si>
    <t>Table 15.3</t>
  </si>
  <si>
    <t>Table 15.4</t>
  </si>
  <si>
    <t>Table 15.5</t>
  </si>
  <si>
    <t>Table 15.6</t>
  </si>
  <si>
    <t>Table 15.7</t>
  </si>
  <si>
    <t>Table 15.8</t>
  </si>
  <si>
    <t>Table 15.9</t>
  </si>
  <si>
    <t>Table 15.10</t>
  </si>
  <si>
    <t>Table 15.11</t>
  </si>
  <si>
    <t>Table 15.12</t>
  </si>
  <si>
    <t>Table 15.13</t>
  </si>
  <si>
    <t>Table 15.14</t>
  </si>
  <si>
    <t>Table 15.15</t>
  </si>
  <si>
    <t>Table 15.16</t>
  </si>
  <si>
    <t>Table 15.17</t>
  </si>
  <si>
    <t>Table 15.18</t>
  </si>
  <si>
    <t>Table 15.19</t>
  </si>
  <si>
    <t>Table 15.20</t>
  </si>
  <si>
    <t>Table 15.21</t>
  </si>
  <si>
    <t>Table 15.22</t>
  </si>
  <si>
    <t>Table 15.23</t>
  </si>
  <si>
    <t>Table 15.24</t>
  </si>
  <si>
    <t>Table 15.25</t>
  </si>
  <si>
    <t>Table 15.26</t>
  </si>
  <si>
    <t>Table 15.27</t>
  </si>
  <si>
    <t>Table 15.28</t>
  </si>
  <si>
    <t>Table 15.29</t>
  </si>
  <si>
    <t xml:space="preserve">  2. Divisional Directorate of Colleges and concerned Professional Colleges.</t>
  </si>
  <si>
    <t>Naushahero Feroze</t>
  </si>
  <si>
    <t>Note: Higher Secondary schools are also included in Secondary schools.</t>
  </si>
  <si>
    <t>Teachers</t>
  </si>
  <si>
    <r>
      <rPr>
        <b/>
        <sz val="12"/>
        <color theme="1"/>
        <rFont val="Calibri"/>
        <family val="2"/>
        <scheme val="minor"/>
      </rPr>
      <t xml:space="preserve">Source:- </t>
    </r>
    <r>
      <rPr>
        <sz val="12"/>
        <color theme="1"/>
        <rFont val="Calibri"/>
        <family val="2"/>
        <scheme val="minor"/>
      </rPr>
      <t>Directorate of Inspection &amp; Registration of Private Institutiins Sindh</t>
    </r>
  </si>
  <si>
    <r>
      <rPr>
        <b/>
        <sz val="11"/>
        <color theme="1"/>
        <rFont val="Calibri"/>
        <family val="2"/>
        <scheme val="minor"/>
      </rPr>
      <t>Source:-</t>
    </r>
    <r>
      <rPr>
        <sz val="11"/>
        <color theme="1"/>
        <rFont val="Calibri"/>
        <family val="2"/>
        <scheme val="minor"/>
      </rPr>
      <t xml:space="preserve"> Directorate of Inspection &amp; Registration of Private Institutiins Sindh  </t>
    </r>
  </si>
  <si>
    <r>
      <t xml:space="preserve">Source: </t>
    </r>
    <r>
      <rPr>
        <sz val="12"/>
        <color theme="1"/>
        <rFont val="Calibri"/>
        <family val="2"/>
        <scheme val="minor"/>
      </rPr>
      <t>Sindh Technical Education &amp; Vocational Training Authority (STEVTA).</t>
    </r>
  </si>
  <si>
    <t>NON-PROFESSIONAL
COLLEGES</t>
  </si>
  <si>
    <t>Teacher's Training
(Degree level)</t>
  </si>
  <si>
    <t>Commercial Training
Institutes</t>
  </si>
  <si>
    <t>Vocational Training
Institutes</t>
  </si>
  <si>
    <t>**Institutions functioning under technical education, Manpower training and Social Welfare Department have been merged under STEVTA.</t>
  </si>
  <si>
    <t>Number of
Schools</t>
  </si>
  <si>
    <t>PROFESSIONAL COLLEGES</t>
  </si>
  <si>
    <t>Engineering &amp; Technology</t>
  </si>
  <si>
    <t>**Institutions functioning under technical education,</t>
  </si>
  <si>
    <t xml:space="preserve">  Manpower training and Social Welfare Department have been merged under STEVTA.</t>
  </si>
  <si>
    <t xml:space="preserve">                                 School Education &amp; Literacy Department, Government of Sindh.</t>
  </si>
  <si>
    <t xml:space="preserve">                                        School Education &amp; Literacy Department, Government of Sindh.</t>
  </si>
  <si>
    <t>Polytechnic/Monotechnic Institutions and Technical
Colleges</t>
  </si>
  <si>
    <t>Polytechnic/Monotechnic
Institutions and Technical
Colleges</t>
  </si>
  <si>
    <t xml:space="preserve">                                     2. Divisional Directorate of Colleges and concerned Professional Colleges.</t>
  </si>
  <si>
    <t xml:space="preserve">                               3. Sindh Technical Education &amp; Vocational Training Authority (STEVTA).</t>
  </si>
  <si>
    <t>Teacher's Training 
(Below degree level) ( R)</t>
  </si>
  <si>
    <r>
      <t xml:space="preserve">Note:- </t>
    </r>
    <r>
      <rPr>
        <sz val="12"/>
        <color theme="1"/>
        <rFont val="Calibri"/>
        <family val="2"/>
        <scheme val="minor"/>
      </rPr>
      <t xml:space="preserve"> (-) = NIL,  ( R )= Repeated</t>
    </r>
  </si>
  <si>
    <t>Teacher's Training
(Below degree level) (P )</t>
  </si>
  <si>
    <t>UNIVERSITIES *** (R )</t>
  </si>
  <si>
    <r>
      <t xml:space="preserve">Note:- </t>
    </r>
    <r>
      <rPr>
        <sz val="12"/>
        <color theme="1"/>
        <rFont val="Calibri"/>
        <family val="2"/>
        <scheme val="minor"/>
      </rPr>
      <t xml:space="preserve"> (-) = NIL,       (P) = Provisional data       (R ) = Repeated data for 2020-21                 </t>
    </r>
  </si>
  <si>
    <t>in Sindh by level and District for the Year 2021-22</t>
  </si>
  <si>
    <t>Karachi  ( R )</t>
  </si>
  <si>
    <r>
      <t xml:space="preserve">Note: </t>
    </r>
    <r>
      <rPr>
        <sz val="12"/>
        <color theme="1"/>
        <rFont val="Calibri"/>
        <family val="2"/>
        <scheme val="minor"/>
      </rPr>
      <t>(-) = NIL                    ( R ) = Repeated data</t>
    </r>
    <r>
      <rPr>
        <b/>
        <sz val="12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</t>
    </r>
  </si>
  <si>
    <t>Karachi ( R )</t>
  </si>
  <si>
    <r>
      <t xml:space="preserve">Note: </t>
    </r>
    <r>
      <rPr>
        <sz val="12"/>
        <color theme="1"/>
        <rFont val="Calibri"/>
        <family val="2"/>
        <scheme val="minor"/>
      </rPr>
      <t xml:space="preserve">(-) = NIL                   ( R ) = Repeated data    </t>
    </r>
    <r>
      <rPr>
        <b/>
        <sz val="12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</si>
  <si>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Karachi   ( R )</t>
  </si>
  <si>
    <t xml:space="preserve">Note: (-) = NIL                   ( R ) = Repeated data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</si>
  <si>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Page 352</t>
  </si>
  <si>
    <t>Page 353</t>
  </si>
  <si>
    <t>Page 354</t>
  </si>
  <si>
    <t>Page 355</t>
  </si>
  <si>
    <t>Page 356</t>
  </si>
  <si>
    <t>Page 357</t>
  </si>
  <si>
    <t>Page 358</t>
  </si>
  <si>
    <t>Page 359</t>
  </si>
  <si>
    <t>Page 360</t>
  </si>
  <si>
    <t>Page 361</t>
  </si>
  <si>
    <t>Page 362</t>
  </si>
  <si>
    <t>Page 363</t>
  </si>
  <si>
    <t>Page 364</t>
  </si>
  <si>
    <t>Page 365</t>
  </si>
  <si>
    <t>Page 366</t>
  </si>
  <si>
    <t>Page 367</t>
  </si>
  <si>
    <t>Page 368</t>
  </si>
  <si>
    <t>Page 369</t>
  </si>
  <si>
    <t>Page 370</t>
  </si>
  <si>
    <t>Page 371</t>
  </si>
  <si>
    <t>Page 372</t>
  </si>
  <si>
    <t>Page 373</t>
  </si>
  <si>
    <t>Page 374</t>
  </si>
  <si>
    <t>Page 375</t>
  </si>
  <si>
    <t>Page 376</t>
  </si>
  <si>
    <t>Page 377</t>
  </si>
  <si>
    <t>Page 378</t>
  </si>
  <si>
    <t>Page 379</t>
  </si>
  <si>
    <t>Page 380</t>
  </si>
  <si>
    <t xml:space="preserve">        15.0   EDUCATION</t>
  </si>
  <si>
    <t>Education</t>
  </si>
  <si>
    <t>Sindh Statistics 2022</t>
  </si>
  <si>
    <r>
      <rPr>
        <b/>
        <sz val="12"/>
        <color theme="1"/>
        <rFont val="Calibri"/>
        <family val="2"/>
        <scheme val="minor"/>
      </rPr>
      <t xml:space="preserve">  Source:</t>
    </r>
    <r>
      <rPr>
        <sz val="12"/>
        <color theme="1"/>
        <rFont val="Calibri"/>
        <family val="2"/>
        <scheme val="minor"/>
      </rPr>
      <t xml:space="preserve"> Regional Directorate of Colleges Education.</t>
    </r>
  </si>
  <si>
    <t>Kamber Shahdadkot</t>
  </si>
  <si>
    <t>Naushero Feroze</t>
  </si>
  <si>
    <t>R=Repeated data because Yearly Census of schools for 2019-20 was not held because of a pandemic situation of COVID-19.</t>
  </si>
  <si>
    <t xml:space="preserve"> Tando M. Khan</t>
  </si>
  <si>
    <t>Higher Secondary Schools</t>
  </si>
  <si>
    <t>Primary &amp; Elementary Schools</t>
  </si>
  <si>
    <t>Tando Allayar</t>
  </si>
  <si>
    <t>Kambar Shahdadkot</t>
  </si>
  <si>
    <t>O &amp; A Level Schools</t>
  </si>
  <si>
    <r>
      <rPr>
        <b/>
        <sz val="12"/>
        <color theme="1"/>
        <rFont val="Calibri"/>
        <family val="2"/>
        <scheme val="minor"/>
      </rPr>
      <t xml:space="preserve"> Source:</t>
    </r>
    <r>
      <rPr>
        <sz val="12"/>
        <color theme="1"/>
        <rFont val="Calibri"/>
        <family val="2"/>
        <scheme val="minor"/>
      </rPr>
      <t xml:space="preserve"> Concerned Regional Directorate of Colleges Education.</t>
    </r>
  </si>
  <si>
    <t>Page 381</t>
  </si>
  <si>
    <t>Continued.</t>
  </si>
  <si>
    <t>Page 382</t>
  </si>
  <si>
    <t>Page 383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</si>
</sst>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</numFmts>
  <fonts count="49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9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3"/>
      <name val="Calibri"/>
      <family val="2"/>
      <scheme val="minor"/>
    </font>
    <font>
      <b/>
      <sz val="3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ck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40" fillId="0" borderId="0" applyFont="0" applyFill="0" applyBorder="0" applyAlignment="0" applyProtection="0"/>
    <xf numFmtId="0" fontId="41" fillId="0" borderId="0"/>
    <xf numFmtId="0" fontId="41" fillId="0" borderId="0"/>
    <xf numFmtId="41" fontId="40" fillId="0" borderId="0" applyFont="0" applyFill="0" applyBorder="0" applyAlignment="0" applyProtection="0"/>
  </cellStyleXfs>
  <cellXfs count="285">
    <xf numFmtId="0" fontId="0" fillId="0" borderId="0" xfId="0"/>
    <xf numFmtId="0" fontId="9" fillId="0" borderId="0" xfId="0" applyFont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wrapText="1"/>
    </xf>
    <xf numFmtId="0" fontId="18" fillId="0" borderId="2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0" fontId="16" fillId="0" borderId="0" xfId="0" applyFont="1" applyAlignment="1"/>
    <xf numFmtId="0" fontId="0" fillId="0" borderId="0" xfId="0" applyBorder="1"/>
    <xf numFmtId="0" fontId="16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6" fillId="0" borderId="0" xfId="0" applyFont="1" applyBorder="1"/>
    <xf numFmtId="0" fontId="16" fillId="0" borderId="0" xfId="0" applyFont="1" applyBorder="1"/>
    <xf numFmtId="0" fontId="25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right" wrapText="1"/>
    </xf>
    <xf numFmtId="0" fontId="26" fillId="0" borderId="0" xfId="0" applyFont="1" applyBorder="1" applyAlignment="1">
      <alignment vertical="center"/>
    </xf>
    <xf numFmtId="0" fontId="26" fillId="0" borderId="0" xfId="0" applyFont="1" applyBorder="1" applyAlignment="1">
      <alignment horizontal="center" vertical="center"/>
    </xf>
    <xf numFmtId="0" fontId="5" fillId="0" borderId="0" xfId="0" applyFont="1" applyBorder="1"/>
    <xf numFmtId="0" fontId="17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16" fillId="0" borderId="0" xfId="0" applyFont="1" applyBorder="1" applyAlignment="1">
      <alignment horizontal="right"/>
    </xf>
    <xf numFmtId="0" fontId="29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vertical="center" wrapText="1"/>
    </xf>
    <xf numFmtId="0" fontId="26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24" fillId="0" borderId="2" xfId="0" applyFont="1" applyBorder="1" applyAlignment="1">
      <alignment horizontal="center" vertical="center"/>
    </xf>
    <xf numFmtId="0" fontId="4" fillId="0" borderId="0" xfId="0" applyFont="1" applyBorder="1"/>
    <xf numFmtId="0" fontId="15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 wrapText="1"/>
    </xf>
    <xf numFmtId="0" fontId="18" fillId="0" borderId="0" xfId="0" applyFont="1" applyBorder="1"/>
    <xf numFmtId="0" fontId="19" fillId="0" borderId="0" xfId="0" applyFont="1" applyBorder="1"/>
    <xf numFmtId="0" fontId="19" fillId="0" borderId="0" xfId="0" applyFont="1" applyBorder="1" applyAlignment="1"/>
    <xf numFmtId="0" fontId="20" fillId="0" borderId="0" xfId="0" applyFont="1" applyBorder="1" applyAlignment="1">
      <alignment vertical="center"/>
    </xf>
    <xf numFmtId="0" fontId="18" fillId="0" borderId="0" xfId="0" applyFont="1"/>
    <xf numFmtId="0" fontId="19" fillId="0" borderId="0" xfId="0" applyFont="1"/>
    <xf numFmtId="0" fontId="19" fillId="0" borderId="0" xfId="0" applyFont="1" applyAlignment="1"/>
    <xf numFmtId="0" fontId="18" fillId="0" borderId="6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3" fontId="28" fillId="0" borderId="6" xfId="0" applyNumberFormat="1" applyFont="1" applyBorder="1" applyAlignment="1">
      <alignment horizontal="right" vertical="center" wrapText="1" indent="1"/>
    </xf>
    <xf numFmtId="3" fontId="24" fillId="0" borderId="6" xfId="0" applyNumberFormat="1" applyFont="1" applyBorder="1" applyAlignment="1">
      <alignment horizontal="right" vertical="center" wrapText="1" indent="1"/>
    </xf>
    <xf numFmtId="3" fontId="35" fillId="0" borderId="7" xfId="0" applyNumberFormat="1" applyFont="1" applyBorder="1" applyAlignment="1">
      <alignment horizontal="right" vertical="center" wrapText="1" indent="1"/>
    </xf>
    <xf numFmtId="3" fontId="36" fillId="0" borderId="7" xfId="0" applyNumberFormat="1" applyFont="1" applyBorder="1" applyAlignment="1">
      <alignment horizontal="right" vertical="center" wrapText="1" indent="1"/>
    </xf>
    <xf numFmtId="3" fontId="24" fillId="0" borderId="7" xfId="0" applyNumberFormat="1" applyFont="1" applyBorder="1" applyAlignment="1">
      <alignment horizontal="right" vertical="center" wrapText="1" indent="1"/>
    </xf>
    <xf numFmtId="3" fontId="28" fillId="0" borderId="7" xfId="0" applyNumberFormat="1" applyFont="1" applyBorder="1" applyAlignment="1">
      <alignment horizontal="right" vertical="center" wrapText="1" indent="1"/>
    </xf>
    <xf numFmtId="0" fontId="35" fillId="0" borderId="7" xfId="0" applyFont="1" applyBorder="1" applyAlignment="1">
      <alignment horizontal="right" vertical="center" wrapText="1" indent="1"/>
    </xf>
    <xf numFmtId="3" fontId="36" fillId="0" borderId="8" xfId="0" applyNumberFormat="1" applyFont="1" applyBorder="1" applyAlignment="1">
      <alignment horizontal="right" vertical="center" wrapText="1" indent="1"/>
    </xf>
    <xf numFmtId="3" fontId="35" fillId="0" borderId="8" xfId="0" applyNumberFormat="1" applyFont="1" applyBorder="1" applyAlignment="1">
      <alignment horizontal="right" vertical="center" wrapText="1" indent="1"/>
    </xf>
    <xf numFmtId="0" fontId="36" fillId="0" borderId="7" xfId="0" applyFont="1" applyBorder="1" applyAlignment="1">
      <alignment horizontal="right" vertical="center" wrapText="1" indent="1"/>
    </xf>
    <xf numFmtId="0" fontId="36" fillId="0" borderId="8" xfId="0" applyFont="1" applyBorder="1" applyAlignment="1">
      <alignment horizontal="right" vertical="center" wrapText="1" indent="1"/>
    </xf>
    <xf numFmtId="0" fontId="35" fillId="0" borderId="8" xfId="0" applyFont="1" applyBorder="1" applyAlignment="1">
      <alignment horizontal="right" vertical="center" wrapText="1" indent="1"/>
    </xf>
    <xf numFmtId="0" fontId="37" fillId="0" borderId="0" xfId="0" applyFont="1"/>
    <xf numFmtId="0" fontId="26" fillId="0" borderId="2" xfId="0" applyFont="1" applyBorder="1" applyAlignment="1">
      <alignment horizontal="center" vertical="center" wrapText="1"/>
    </xf>
    <xf numFmtId="3" fontId="28" fillId="0" borderId="9" xfId="0" applyNumberFormat="1" applyFont="1" applyBorder="1" applyAlignment="1">
      <alignment horizontal="right" vertical="center" wrapText="1" indent="1"/>
    </xf>
    <xf numFmtId="0" fontId="28" fillId="0" borderId="9" xfId="0" applyFont="1" applyBorder="1" applyAlignment="1">
      <alignment horizontal="right" vertical="center" wrapText="1" indent="1"/>
    </xf>
    <xf numFmtId="3" fontId="24" fillId="0" borderId="9" xfId="0" applyNumberFormat="1" applyFont="1" applyBorder="1" applyAlignment="1">
      <alignment horizontal="right" vertical="center" wrapText="1" indent="1"/>
    </xf>
    <xf numFmtId="0" fontId="24" fillId="0" borderId="9" xfId="0" applyFont="1" applyBorder="1" applyAlignment="1">
      <alignment horizontal="right" vertical="center" wrapText="1" indent="1"/>
    </xf>
    <xf numFmtId="0" fontId="35" fillId="0" borderId="9" xfId="0" applyFont="1" applyBorder="1" applyAlignment="1">
      <alignment horizontal="right" vertical="center" wrapText="1" indent="1"/>
    </xf>
    <xf numFmtId="0" fontId="36" fillId="0" borderId="9" xfId="0" applyFont="1" applyBorder="1" applyAlignment="1">
      <alignment horizontal="right" vertical="center" wrapText="1" indent="1"/>
    </xf>
    <xf numFmtId="0" fontId="36" fillId="0" borderId="10" xfId="0" applyFont="1" applyBorder="1" applyAlignment="1">
      <alignment horizontal="right" vertical="center" wrapText="1" indent="1"/>
    </xf>
    <xf numFmtId="0" fontId="35" fillId="0" borderId="10" xfId="0" applyFont="1" applyBorder="1" applyAlignment="1">
      <alignment horizontal="right" vertical="center" wrapText="1" indent="1"/>
    </xf>
    <xf numFmtId="0" fontId="19" fillId="0" borderId="2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right" vertical="center" wrapText="1" indent="1"/>
    </xf>
    <xf numFmtId="0" fontId="24" fillId="0" borderId="6" xfId="0" applyFont="1" applyBorder="1" applyAlignment="1">
      <alignment horizontal="right" vertical="center" wrapText="1" indent="1"/>
    </xf>
    <xf numFmtId="0" fontId="24" fillId="0" borderId="7" xfId="0" applyFont="1" applyBorder="1" applyAlignment="1">
      <alignment horizontal="right" vertical="center" wrapText="1" indent="1"/>
    </xf>
    <xf numFmtId="0" fontId="28" fillId="0" borderId="7" xfId="0" applyFont="1" applyBorder="1" applyAlignment="1">
      <alignment horizontal="right" vertical="center" wrapText="1" indent="1"/>
    </xf>
    <xf numFmtId="0" fontId="26" fillId="0" borderId="2" xfId="0" applyFont="1" applyBorder="1" applyAlignment="1">
      <alignment horizontal="center" vertical="center"/>
    </xf>
    <xf numFmtId="0" fontId="38" fillId="0" borderId="6" xfId="0" applyFont="1" applyBorder="1" applyAlignment="1">
      <alignment horizontal="right" vertical="center" wrapText="1" indent="1"/>
    </xf>
    <xf numFmtId="0" fontId="38" fillId="0" borderId="6" xfId="0" applyFont="1" applyBorder="1" applyAlignment="1">
      <alignment horizontal="right" vertical="center" indent="1"/>
    </xf>
    <xf numFmtId="0" fontId="39" fillId="0" borderId="6" xfId="0" applyFont="1" applyBorder="1" applyAlignment="1">
      <alignment horizontal="right" vertical="center" wrapText="1" indent="1"/>
    </xf>
    <xf numFmtId="0" fontId="39" fillId="0" borderId="6" xfId="0" applyFont="1" applyBorder="1" applyAlignment="1">
      <alignment horizontal="right" vertical="center" indent="1"/>
    </xf>
    <xf numFmtId="0" fontId="35" fillId="0" borderId="7" xfId="0" applyFont="1" applyBorder="1" applyAlignment="1">
      <alignment horizontal="right" vertical="center" indent="1"/>
    </xf>
    <xf numFmtId="0" fontId="36" fillId="0" borderId="7" xfId="0" applyFont="1" applyBorder="1" applyAlignment="1">
      <alignment horizontal="right" vertical="center" indent="1"/>
    </xf>
    <xf numFmtId="0" fontId="39" fillId="0" borderId="7" xfId="0" applyFont="1" applyBorder="1" applyAlignment="1">
      <alignment horizontal="right" vertical="center" wrapText="1" indent="1"/>
    </xf>
    <xf numFmtId="0" fontId="38" fillId="0" borderId="7" xfId="0" applyFont="1" applyBorder="1" applyAlignment="1">
      <alignment horizontal="right" vertical="center" wrapText="1" indent="1"/>
    </xf>
    <xf numFmtId="3" fontId="38" fillId="0" borderId="6" xfId="0" applyNumberFormat="1" applyFont="1" applyBorder="1" applyAlignment="1">
      <alignment horizontal="right" vertical="center" wrapText="1" indent="1"/>
    </xf>
    <xf numFmtId="3" fontId="38" fillId="0" borderId="6" xfId="0" applyNumberFormat="1" applyFont="1" applyBorder="1" applyAlignment="1">
      <alignment horizontal="right" vertical="center" indent="1"/>
    </xf>
    <xf numFmtId="3" fontId="39" fillId="0" borderId="6" xfId="0" applyNumberFormat="1" applyFont="1" applyBorder="1" applyAlignment="1">
      <alignment horizontal="right" vertical="center" wrapText="1" indent="1"/>
    </xf>
    <xf numFmtId="3" fontId="39" fillId="0" borderId="6" xfId="0" applyNumberFormat="1" applyFont="1" applyBorder="1" applyAlignment="1">
      <alignment horizontal="right" vertical="center" indent="1"/>
    </xf>
    <xf numFmtId="3" fontId="35" fillId="0" borderId="7" xfId="0" applyNumberFormat="1" applyFont="1" applyBorder="1" applyAlignment="1">
      <alignment horizontal="right" vertical="center" indent="1"/>
    </xf>
    <xf numFmtId="3" fontId="36" fillId="0" borderId="7" xfId="0" applyNumberFormat="1" applyFont="1" applyBorder="1" applyAlignment="1">
      <alignment horizontal="right" vertical="center" indent="1"/>
    </xf>
    <xf numFmtId="3" fontId="39" fillId="0" borderId="7" xfId="0" applyNumberFormat="1" applyFont="1" applyBorder="1" applyAlignment="1">
      <alignment horizontal="right" vertical="center" wrapText="1" indent="1"/>
    </xf>
    <xf numFmtId="3" fontId="38" fillId="0" borderId="7" xfId="0" applyNumberFormat="1" applyFont="1" applyBorder="1" applyAlignment="1">
      <alignment horizontal="right" vertical="center" wrapText="1" indent="1"/>
    </xf>
    <xf numFmtId="0" fontId="28" fillId="0" borderId="6" xfId="0" applyFont="1" applyBorder="1" applyAlignment="1">
      <alignment horizontal="right" vertical="center" indent="1"/>
    </xf>
    <xf numFmtId="0" fontId="24" fillId="0" borderId="6" xfId="0" applyFont="1" applyBorder="1" applyAlignment="1">
      <alignment horizontal="right" vertical="center" indent="1"/>
    </xf>
    <xf numFmtId="3" fontId="38" fillId="0" borderId="6" xfId="0" applyNumberFormat="1" applyFont="1" applyBorder="1" applyAlignment="1">
      <alignment vertical="center" wrapText="1"/>
    </xf>
    <xf numFmtId="3" fontId="38" fillId="0" borderId="6" xfId="0" applyNumberFormat="1" applyFont="1" applyBorder="1" applyAlignment="1">
      <alignment vertical="center"/>
    </xf>
    <xf numFmtId="3" fontId="39" fillId="0" borderId="6" xfId="0" applyNumberFormat="1" applyFont="1" applyBorder="1" applyAlignment="1">
      <alignment vertical="center" wrapText="1"/>
    </xf>
    <xf numFmtId="3" fontId="39" fillId="0" borderId="6" xfId="0" applyNumberFormat="1" applyFont="1" applyBorder="1" applyAlignment="1">
      <alignment vertical="center"/>
    </xf>
    <xf numFmtId="3" fontId="35" fillId="0" borderId="7" xfId="0" applyNumberFormat="1" applyFont="1" applyBorder="1" applyAlignment="1">
      <alignment vertical="center" wrapText="1"/>
    </xf>
    <xf numFmtId="3" fontId="35" fillId="0" borderId="7" xfId="0" applyNumberFormat="1" applyFont="1" applyBorder="1" applyAlignment="1">
      <alignment vertical="center"/>
    </xf>
    <xf numFmtId="3" fontId="36" fillId="0" borderId="7" xfId="0" applyNumberFormat="1" applyFont="1" applyBorder="1" applyAlignment="1">
      <alignment vertical="center" wrapText="1"/>
    </xf>
    <xf numFmtId="3" fontId="36" fillId="0" borderId="7" xfId="0" applyNumberFormat="1" applyFont="1" applyBorder="1" applyAlignment="1">
      <alignment vertical="center"/>
    </xf>
    <xf numFmtId="0" fontId="35" fillId="0" borderId="7" xfId="0" applyFont="1" applyBorder="1" applyAlignment="1">
      <alignment vertical="center"/>
    </xf>
    <xf numFmtId="0" fontId="35" fillId="0" borderId="7" xfId="0" applyFont="1" applyBorder="1" applyAlignment="1">
      <alignment vertical="center" wrapText="1"/>
    </xf>
    <xf numFmtId="0" fontId="36" fillId="0" borderId="7" xfId="0" applyFont="1" applyBorder="1" applyAlignment="1">
      <alignment vertical="center"/>
    </xf>
    <xf numFmtId="0" fontId="36" fillId="0" borderId="7" xfId="0" applyFont="1" applyBorder="1" applyAlignment="1">
      <alignment vertical="center" wrapText="1"/>
    </xf>
    <xf numFmtId="3" fontId="39" fillId="0" borderId="7" xfId="0" applyNumberFormat="1" applyFont="1" applyBorder="1" applyAlignment="1">
      <alignment vertical="center" wrapText="1"/>
    </xf>
    <xf numFmtId="0" fontId="39" fillId="0" borderId="7" xfId="0" applyFont="1" applyBorder="1" applyAlignment="1">
      <alignment vertical="center" wrapText="1"/>
    </xf>
    <xf numFmtId="3" fontId="38" fillId="0" borderId="7" xfId="0" applyNumberFormat="1" applyFont="1" applyBorder="1" applyAlignment="1">
      <alignment vertical="center" wrapText="1"/>
    </xf>
    <xf numFmtId="3" fontId="36" fillId="0" borderId="8" xfId="0" applyNumberFormat="1" applyFont="1" applyBorder="1" applyAlignment="1">
      <alignment vertical="center" wrapText="1"/>
    </xf>
    <xf numFmtId="3" fontId="24" fillId="0" borderId="6" xfId="0" applyNumberFormat="1" applyFont="1" applyBorder="1" applyAlignment="1">
      <alignment horizontal="right" vertical="center" indent="1"/>
    </xf>
    <xf numFmtId="0" fontId="36" fillId="0" borderId="8" xfId="0" quotePrefix="1" applyFont="1" applyBorder="1" applyAlignment="1">
      <alignment horizontal="right" indent="1"/>
    </xf>
    <xf numFmtId="0" fontId="42" fillId="0" borderId="6" xfId="2" applyFont="1" applyFill="1" applyBorder="1" applyAlignment="1">
      <alignment horizontal="center" vertical="center" wrapText="1"/>
    </xf>
    <xf numFmtId="0" fontId="42" fillId="0" borderId="7" xfId="2" applyFont="1" applyFill="1" applyBorder="1" applyAlignment="1">
      <alignment horizontal="left" vertical="center" wrapText="1"/>
    </xf>
    <xf numFmtId="0" fontId="42" fillId="0" borderId="7" xfId="2" applyFont="1" applyFill="1" applyBorder="1" applyAlignment="1">
      <alignment horizontal="left" vertical="center"/>
    </xf>
    <xf numFmtId="0" fontId="42" fillId="0" borderId="8" xfId="2" applyFont="1" applyFill="1" applyBorder="1" applyAlignment="1">
      <alignment horizontal="left" vertical="center" wrapText="1"/>
    </xf>
    <xf numFmtId="0" fontId="44" fillId="0" borderId="7" xfId="2" applyFont="1" applyBorder="1" applyAlignment="1">
      <alignment horizontal="right" vertical="center" indent="1"/>
    </xf>
    <xf numFmtId="1" fontId="44" fillId="0" borderId="7" xfId="2" applyNumberFormat="1" applyFont="1" applyBorder="1" applyAlignment="1">
      <alignment horizontal="right" vertical="center" indent="1"/>
    </xf>
    <xf numFmtId="0" fontId="44" fillId="0" borderId="7" xfId="3" applyFont="1" applyBorder="1" applyAlignment="1">
      <alignment horizontal="right" vertical="center" indent="1"/>
    </xf>
    <xf numFmtId="1" fontId="44" fillId="0" borderId="7" xfId="3" applyNumberFormat="1" applyFont="1" applyBorder="1" applyAlignment="1">
      <alignment horizontal="right" vertical="center" indent="1"/>
    </xf>
    <xf numFmtId="0" fontId="44" fillId="0" borderId="8" xfId="3" applyFont="1" applyBorder="1" applyAlignment="1">
      <alignment horizontal="right" vertical="center" indent="1"/>
    </xf>
    <xf numFmtId="1" fontId="44" fillId="0" borderId="8" xfId="3" applyNumberFormat="1" applyFont="1" applyBorder="1" applyAlignment="1">
      <alignment horizontal="right" vertical="center" indent="1"/>
    </xf>
    <xf numFmtId="0" fontId="31" fillId="0" borderId="7" xfId="0" applyFont="1" applyBorder="1" applyAlignment="1">
      <alignment vertical="center" wrapText="1"/>
    </xf>
    <xf numFmtId="0" fontId="32" fillId="0" borderId="8" xfId="0" applyFont="1" applyBorder="1" applyAlignment="1">
      <alignment vertical="center" wrapText="1"/>
    </xf>
    <xf numFmtId="0" fontId="31" fillId="0" borderId="2" xfId="0" applyFont="1" applyBorder="1" applyAlignment="1">
      <alignment horizontal="center" vertical="center" textRotation="90" wrapText="1"/>
    </xf>
    <xf numFmtId="0" fontId="32" fillId="0" borderId="7" xfId="0" applyFont="1" applyBorder="1" applyAlignment="1">
      <alignment horizontal="right" vertical="center" wrapText="1"/>
    </xf>
    <xf numFmtId="3" fontId="31" fillId="0" borderId="7" xfId="0" applyNumberFormat="1" applyFont="1" applyBorder="1" applyAlignment="1">
      <alignment horizontal="right" vertical="center" wrapText="1"/>
    </xf>
    <xf numFmtId="3" fontId="32" fillId="0" borderId="7" xfId="0" applyNumberFormat="1" applyFont="1" applyBorder="1" applyAlignment="1">
      <alignment horizontal="right" vertical="center" wrapText="1"/>
    </xf>
    <xf numFmtId="3" fontId="33" fillId="0" borderId="7" xfId="0" applyNumberFormat="1" applyFont="1" applyBorder="1" applyAlignment="1">
      <alignment horizontal="right" vertical="center" wrapText="1"/>
    </xf>
    <xf numFmtId="0" fontId="33" fillId="0" borderId="7" xfId="0" applyFont="1" applyBorder="1" applyAlignment="1">
      <alignment horizontal="right" vertical="center" wrapText="1"/>
    </xf>
    <xf numFmtId="0" fontId="31" fillId="0" borderId="7" xfId="0" applyFont="1" applyBorder="1" applyAlignment="1">
      <alignment horizontal="right" vertical="center" wrapText="1"/>
    </xf>
    <xf numFmtId="0" fontId="34" fillId="0" borderId="7" xfId="0" applyFont="1" applyBorder="1" applyAlignment="1">
      <alignment horizontal="right" vertical="center" wrapText="1"/>
    </xf>
    <xf numFmtId="0" fontId="32" fillId="0" borderId="7" xfId="0" applyFont="1" applyBorder="1" applyAlignment="1">
      <alignment horizontal="right"/>
    </xf>
    <xf numFmtId="0" fontId="32" fillId="0" borderId="8" xfId="0" applyFont="1" applyBorder="1" applyAlignment="1">
      <alignment horizontal="right" vertical="center" wrapText="1"/>
    </xf>
    <xf numFmtId="3" fontId="33" fillId="0" borderId="8" xfId="0" applyNumberFormat="1" applyFont="1" applyBorder="1" applyAlignment="1">
      <alignment horizontal="right" vertical="center" wrapText="1"/>
    </xf>
    <xf numFmtId="0" fontId="45" fillId="0" borderId="0" xfId="0" applyFont="1" applyAlignment="1">
      <alignment vertical="center" wrapText="1"/>
    </xf>
    <xf numFmtId="0" fontId="20" fillId="0" borderId="0" xfId="0" applyFont="1" applyBorder="1" applyAlignment="1">
      <alignment vertical="center" wrapText="1"/>
    </xf>
    <xf numFmtId="165" fontId="44" fillId="0" borderId="7" xfId="1" applyNumberFormat="1" applyFont="1" applyFill="1" applyBorder="1" applyAlignment="1">
      <alignment horizontal="right" vertical="center"/>
    </xf>
    <xf numFmtId="165" fontId="44" fillId="0" borderId="8" xfId="1" applyNumberFormat="1" applyFont="1" applyFill="1" applyBorder="1" applyAlignment="1">
      <alignment horizontal="right" vertical="center"/>
    </xf>
    <xf numFmtId="0" fontId="42" fillId="0" borderId="7" xfId="2" applyFont="1" applyFill="1" applyBorder="1" applyAlignment="1">
      <alignment horizontal="center" vertical="center" wrapText="1"/>
    </xf>
    <xf numFmtId="165" fontId="24" fillId="0" borderId="7" xfId="1" applyNumberFormat="1" applyFont="1" applyFill="1" applyBorder="1" applyAlignment="1">
      <alignment horizontal="right" vertical="center"/>
    </xf>
    <xf numFmtId="0" fontId="3" fillId="0" borderId="0" xfId="0" applyFont="1"/>
    <xf numFmtId="0" fontId="28" fillId="0" borderId="7" xfId="0" applyFont="1" applyBorder="1" applyAlignment="1">
      <alignment vertical="center" wrapText="1"/>
    </xf>
    <xf numFmtId="0" fontId="24" fillId="0" borderId="2" xfId="0" applyFont="1" applyBorder="1" applyAlignment="1"/>
    <xf numFmtId="0" fontId="28" fillId="0" borderId="8" xfId="0" applyFont="1" applyBorder="1" applyAlignment="1">
      <alignment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4" fillId="0" borderId="2" xfId="0" applyFont="1" applyBorder="1" applyAlignment="1">
      <alignment vertical="center" wrapText="1"/>
    </xf>
    <xf numFmtId="0" fontId="28" fillId="0" borderId="9" xfId="0" applyFont="1" applyBorder="1" applyAlignment="1">
      <alignment horizontal="center" vertical="center" wrapText="1"/>
    </xf>
    <xf numFmtId="0" fontId="28" fillId="0" borderId="9" xfId="0" applyFont="1" applyBorder="1" applyAlignment="1">
      <alignment vertical="center" wrapText="1"/>
    </xf>
    <xf numFmtId="0" fontId="28" fillId="0" borderId="10" xfId="0" applyFont="1" applyBorder="1" applyAlignment="1">
      <alignment vertical="center" wrapText="1"/>
    </xf>
    <xf numFmtId="0" fontId="24" fillId="0" borderId="2" xfId="0" applyFont="1" applyBorder="1" applyAlignment="1">
      <alignment vertical="center"/>
    </xf>
    <xf numFmtId="0" fontId="42" fillId="0" borderId="7" xfId="2" applyFont="1" applyFill="1" applyBorder="1" applyAlignment="1">
      <alignment vertical="center" wrapText="1"/>
    </xf>
    <xf numFmtId="0" fontId="42" fillId="0" borderId="7" xfId="2" applyFont="1" applyFill="1" applyBorder="1" applyAlignment="1">
      <alignment vertical="center"/>
    </xf>
    <xf numFmtId="0" fontId="42" fillId="0" borderId="8" xfId="2" applyFont="1" applyFill="1" applyBorder="1" applyAlignment="1">
      <alignment vertical="center" wrapText="1"/>
    </xf>
    <xf numFmtId="0" fontId="19" fillId="0" borderId="3" xfId="0" applyFont="1" applyBorder="1" applyAlignment="1">
      <alignment wrapText="1"/>
    </xf>
    <xf numFmtId="0" fontId="42" fillId="0" borderId="7" xfId="2" applyFont="1" applyFill="1" applyBorder="1" applyAlignment="1">
      <alignment horizontal="left" vertical="center" wrapText="1" readingOrder="2"/>
    </xf>
    <xf numFmtId="0" fontId="42" fillId="0" borderId="7" xfId="2" applyNumberFormat="1" applyFont="1" applyFill="1" applyBorder="1" applyAlignment="1">
      <alignment horizontal="left" vertical="center" wrapText="1" readingOrder="2"/>
    </xf>
    <xf numFmtId="0" fontId="42" fillId="0" borderId="7" xfId="2" applyNumberFormat="1" applyFont="1" applyFill="1" applyBorder="1" applyAlignment="1">
      <alignment horizontal="left" vertical="center" readingOrder="2"/>
    </xf>
    <xf numFmtId="0" fontId="28" fillId="0" borderId="6" xfId="0" applyFont="1" applyBorder="1" applyAlignment="1">
      <alignment horizontal="center" vertical="center"/>
    </xf>
    <xf numFmtId="0" fontId="28" fillId="0" borderId="7" xfId="0" applyFont="1" applyBorder="1" applyAlignment="1">
      <alignment vertical="center"/>
    </xf>
    <xf numFmtId="0" fontId="28" fillId="0" borderId="7" xfId="0" applyFont="1" applyBorder="1" applyAlignment="1">
      <alignment horizontal="center" vertical="center"/>
    </xf>
    <xf numFmtId="0" fontId="28" fillId="0" borderId="8" xfId="0" applyFont="1" applyBorder="1" applyAlignment="1">
      <alignment vertical="center"/>
    </xf>
    <xf numFmtId="0" fontId="0" fillId="0" borderId="7" xfId="0" applyBorder="1"/>
    <xf numFmtId="0" fontId="31" fillId="0" borderId="4" xfId="0" applyFont="1" applyBorder="1" applyAlignment="1">
      <alignment horizontal="center" vertical="center" textRotation="90" wrapText="1"/>
    </xf>
    <xf numFmtId="0" fontId="47" fillId="0" borderId="2" xfId="2" applyFont="1" applyFill="1" applyBorder="1" applyAlignment="1">
      <alignment horizontal="center" vertical="center" wrapText="1"/>
    </xf>
    <xf numFmtId="0" fontId="32" fillId="0" borderId="7" xfId="0" applyFont="1" applyBorder="1" applyAlignment="1">
      <alignment horizontal="left" vertical="center" wrapText="1"/>
    </xf>
    <xf numFmtId="0" fontId="31" fillId="0" borderId="7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center" vertical="center" wrapText="1"/>
    </xf>
    <xf numFmtId="0" fontId="32" fillId="0" borderId="7" xfId="0" applyFont="1" applyBorder="1" applyAlignment="1">
      <alignment vertical="center" wrapText="1"/>
    </xf>
    <xf numFmtId="0" fontId="20" fillId="0" borderId="0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right"/>
    </xf>
    <xf numFmtId="0" fontId="42" fillId="0" borderId="2" xfId="2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Border="1"/>
    <xf numFmtId="0" fontId="22" fillId="0" borderId="0" xfId="0" applyFont="1" applyBorder="1" applyAlignment="1">
      <alignment horizontal="left" vertical="center" wrapText="1" indent="4"/>
    </xf>
    <xf numFmtId="0" fontId="2" fillId="0" borderId="0" xfId="0" applyFont="1" applyBorder="1" applyAlignment="1"/>
    <xf numFmtId="0" fontId="16" fillId="0" borderId="2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left" vertical="center" wrapText="1"/>
    </xf>
    <xf numFmtId="3" fontId="31" fillId="0" borderId="6" xfId="0" applyNumberFormat="1" applyFont="1" applyBorder="1" applyAlignment="1">
      <alignment horizontal="right" vertical="center" wrapText="1"/>
    </xf>
    <xf numFmtId="0" fontId="31" fillId="0" borderId="6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  <xf numFmtId="41" fontId="33" fillId="0" borderId="7" xfId="4" applyFont="1" applyBorder="1" applyAlignment="1">
      <alignment horizontal="right" vertical="center" wrapText="1"/>
    </xf>
    <xf numFmtId="41" fontId="44" fillId="0" borderId="7" xfId="4" applyFont="1" applyFill="1" applyBorder="1" applyAlignment="1">
      <alignment horizontal="right" vertical="center" indent="1"/>
    </xf>
    <xf numFmtId="0" fontId="44" fillId="0" borderId="7" xfId="3" applyFont="1" applyFill="1" applyBorder="1" applyAlignment="1">
      <alignment horizontal="right" vertical="center" indent="1"/>
    </xf>
    <xf numFmtId="1" fontId="44" fillId="0" borderId="7" xfId="3" applyNumberFormat="1" applyFont="1" applyFill="1" applyBorder="1" applyAlignment="1">
      <alignment horizontal="right" vertical="center" indent="1"/>
    </xf>
    <xf numFmtId="0" fontId="44" fillId="0" borderId="7" xfId="2" applyFont="1" applyFill="1" applyBorder="1" applyAlignment="1">
      <alignment horizontal="right" vertical="center" indent="1"/>
    </xf>
    <xf numFmtId="1" fontId="44" fillId="0" borderId="7" xfId="2" applyNumberFormat="1" applyFont="1" applyFill="1" applyBorder="1" applyAlignment="1">
      <alignment horizontal="right" vertical="center" indent="1"/>
    </xf>
    <xf numFmtId="0" fontId="42" fillId="0" borderId="6" xfId="2" applyFont="1" applyFill="1" applyBorder="1" applyAlignment="1">
      <alignment horizontal="right" vertical="center" indent="1"/>
    </xf>
    <xf numFmtId="41" fontId="31" fillId="0" borderId="7" xfId="4" applyFont="1" applyBorder="1" applyAlignment="1">
      <alignment horizontal="right" vertical="center" wrapText="1"/>
    </xf>
    <xf numFmtId="41" fontId="34" fillId="0" borderId="7" xfId="4" applyFont="1" applyBorder="1" applyAlignment="1">
      <alignment horizontal="right" vertical="center" wrapText="1"/>
    </xf>
    <xf numFmtId="41" fontId="31" fillId="0" borderId="6" xfId="4" applyFont="1" applyBorder="1" applyAlignment="1">
      <alignment horizontal="right" vertical="center" wrapText="1"/>
    </xf>
    <xf numFmtId="41" fontId="34" fillId="0" borderId="6" xfId="4" applyFont="1" applyBorder="1" applyAlignment="1">
      <alignment horizontal="right" vertical="center" wrapText="1"/>
    </xf>
    <xf numFmtId="41" fontId="32" fillId="0" borderId="7" xfId="4" applyFont="1" applyBorder="1" applyAlignment="1">
      <alignment horizontal="right" vertical="center" wrapText="1"/>
    </xf>
    <xf numFmtId="41" fontId="0" fillId="0" borderId="7" xfId="4" applyFont="1" applyBorder="1"/>
    <xf numFmtId="41" fontId="2" fillId="0" borderId="7" xfId="4" applyFont="1" applyBorder="1" applyAlignment="1">
      <alignment horizontal="right"/>
    </xf>
    <xf numFmtId="0" fontId="18" fillId="0" borderId="0" xfId="0" applyFont="1" applyAlignment="1">
      <alignment horizontal="right"/>
    </xf>
    <xf numFmtId="0" fontId="32" fillId="0" borderId="8" xfId="0" applyFont="1" applyBorder="1" applyAlignment="1">
      <alignment horizontal="left" vertical="center" wrapText="1"/>
    </xf>
    <xf numFmtId="41" fontId="32" fillId="0" borderId="8" xfId="4" applyFont="1" applyBorder="1" applyAlignment="1">
      <alignment horizontal="right" vertical="center" wrapText="1"/>
    </xf>
    <xf numFmtId="41" fontId="33" fillId="0" borderId="8" xfId="4" applyFont="1" applyBorder="1" applyAlignment="1">
      <alignment horizontal="right" vertical="center" wrapText="1"/>
    </xf>
    <xf numFmtId="0" fontId="43" fillId="0" borderId="0" xfId="2" applyFont="1" applyFill="1" applyBorder="1" applyAlignment="1">
      <alignment horizontal="left" vertical="center" wrapText="1"/>
    </xf>
    <xf numFmtId="0" fontId="24" fillId="0" borderId="2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right" vertical="center"/>
    </xf>
    <xf numFmtId="0" fontId="35" fillId="0" borderId="8" xfId="0" applyFont="1" applyBorder="1" applyAlignment="1">
      <alignment horizontal="right" vertical="center" indent="1"/>
    </xf>
    <xf numFmtId="0" fontId="36" fillId="0" borderId="8" xfId="0" applyFont="1" applyBorder="1" applyAlignment="1">
      <alignment horizontal="right" vertical="center" indent="1"/>
    </xf>
    <xf numFmtId="0" fontId="4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9" fillId="0" borderId="1" xfId="0" applyFont="1" applyBorder="1" applyAlignment="1">
      <alignment horizontal="left" vertical="center" wrapText="1" indent="6"/>
    </xf>
    <xf numFmtId="0" fontId="19" fillId="0" borderId="0" xfId="0" applyFont="1" applyBorder="1" applyAlignment="1">
      <alignment horizontal="left" vertical="center" wrapText="1" indent="6"/>
    </xf>
    <xf numFmtId="0" fontId="24" fillId="0" borderId="2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2" fillId="0" borderId="7" xfId="0" applyFont="1" applyBorder="1" applyAlignment="1">
      <alignment horizontal="left"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 indent="1"/>
    </xf>
    <xf numFmtId="0" fontId="2" fillId="0" borderId="0" xfId="0" applyFont="1" applyAlignment="1">
      <alignment horizontal="center"/>
    </xf>
    <xf numFmtId="0" fontId="31" fillId="0" borderId="7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right"/>
    </xf>
    <xf numFmtId="0" fontId="23" fillId="0" borderId="2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24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right"/>
    </xf>
    <xf numFmtId="0" fontId="20" fillId="0" borderId="0" xfId="0" applyFont="1" applyBorder="1" applyAlignment="1">
      <alignment horizontal="right" vertical="center" wrapText="1"/>
    </xf>
    <xf numFmtId="0" fontId="29" fillId="0" borderId="2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right" vertical="center" wrapText="1"/>
    </xf>
    <xf numFmtId="0" fontId="18" fillId="0" borderId="0" xfId="0" applyFont="1" applyAlignment="1">
      <alignment horizontal="right"/>
    </xf>
    <xf numFmtId="0" fontId="29" fillId="0" borderId="4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right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right"/>
    </xf>
    <xf numFmtId="0" fontId="46" fillId="0" borderId="3" xfId="0" applyFont="1" applyBorder="1" applyAlignment="1">
      <alignment horizontal="left" vertical="center" wrapText="1"/>
    </xf>
    <xf numFmtId="0" fontId="42" fillId="0" borderId="4" xfId="2" applyFont="1" applyFill="1" applyBorder="1" applyAlignment="1">
      <alignment horizontal="center" vertical="center" wrapText="1"/>
    </xf>
    <xf numFmtId="0" fontId="42" fillId="0" borderId="15" xfId="2" applyFont="1" applyFill="1" applyBorder="1" applyAlignment="1">
      <alignment horizontal="center" vertical="center"/>
    </xf>
    <xf numFmtId="0" fontId="42" fillId="0" borderId="5" xfId="2" applyFont="1" applyFill="1" applyBorder="1" applyAlignment="1">
      <alignment horizontal="center" vertical="center"/>
    </xf>
    <xf numFmtId="0" fontId="42" fillId="0" borderId="4" xfId="2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left" indent="1"/>
    </xf>
    <xf numFmtId="0" fontId="29" fillId="0" borderId="0" xfId="0" applyFont="1" applyAlignment="1">
      <alignment horizontal="center" vertical="center"/>
    </xf>
    <xf numFmtId="0" fontId="20" fillId="0" borderId="13" xfId="0" applyFont="1" applyBorder="1" applyAlignment="1">
      <alignment horizontal="right" vertical="center" wrapText="1"/>
    </xf>
    <xf numFmtId="0" fontId="42" fillId="0" borderId="2" xfId="2" applyFont="1" applyFill="1" applyBorder="1" applyAlignment="1">
      <alignment horizontal="center" vertical="center" wrapText="1"/>
    </xf>
    <xf numFmtId="0" fontId="42" fillId="0" borderId="2" xfId="2" applyFont="1" applyFill="1" applyBorder="1" applyAlignment="1">
      <alignment horizontal="center" vertical="center"/>
    </xf>
    <xf numFmtId="0" fontId="19" fillId="0" borderId="3" xfId="0" applyFont="1" applyBorder="1" applyAlignment="1">
      <alignment horizontal="right" wrapText="1"/>
    </xf>
    <xf numFmtId="0" fontId="0" fillId="0" borderId="0" xfId="0" applyAlignment="1">
      <alignment horizontal="left" indent="1"/>
    </xf>
    <xf numFmtId="0" fontId="19" fillId="0" borderId="0" xfId="0" applyFont="1" applyBorder="1" applyAlignment="1">
      <alignment horizontal="right"/>
    </xf>
    <xf numFmtId="0" fontId="23" fillId="0" borderId="2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0" fillId="0" borderId="0" xfId="0" applyFont="1" applyBorder="1" applyAlignment="1">
      <alignment horizontal="right" vertical="center"/>
    </xf>
    <xf numFmtId="0" fontId="19" fillId="0" borderId="0" xfId="0" applyFont="1" applyBorder="1" applyAlignment="1">
      <alignment horizontal="right" vertical="center"/>
    </xf>
    <xf numFmtId="0" fontId="29" fillId="0" borderId="2" xfId="0" applyFont="1" applyBorder="1" applyAlignment="1">
      <alignment horizontal="center" vertical="center"/>
    </xf>
    <xf numFmtId="0" fontId="17" fillId="0" borderId="0" xfId="0" applyFont="1" applyBorder="1" applyAlignment="1">
      <alignment horizontal="right" vertical="center"/>
    </xf>
    <xf numFmtId="0" fontId="18" fillId="0" borderId="0" xfId="0" applyFont="1" applyBorder="1" applyAlignment="1">
      <alignment horizontal="right" vertical="center"/>
    </xf>
    <xf numFmtId="0" fontId="20" fillId="0" borderId="13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9" fillId="0" borderId="3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/>
    </xf>
    <xf numFmtId="0" fontId="28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5">
    <cellStyle name="Comma" xfId="1" builtinId="3"/>
    <cellStyle name="Comma [0]" xfId="4" builtinId="6"/>
    <cellStyle name="Normal" xfId="0" builtinId="0"/>
    <cellStyle name="Normal 2 2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9525</xdr:colOff>
      <xdr:row>12</xdr:row>
      <xdr:rowOff>209550</xdr:rowOff>
    </xdr:from>
    <xdr:ext cx="184731" cy="264560"/>
    <xdr:sp macro="" textlink="">
      <xdr:nvSpPr>
        <xdr:cNvPr id="2" name="TextBox 1"/>
        <xdr:cNvSpPr txBox="1"/>
      </xdr:nvSpPr>
      <xdr:spPr>
        <a:xfrm>
          <a:off x="1059180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0:N40"/>
  <sheetViews>
    <sheetView view="pageBreakPreview" topLeftCell="A19" zoomScaleNormal="100" zoomScaleSheetLayoutView="100" workbookViewId="0">
      <selection activeCell="A41" sqref="A41"/>
    </sheetView>
  </sheetViews>
  <sheetFormatPr defaultRowHeight="15" x14ac:dyDescent="0.25"/>
  <sheetData>
    <row r="30" spans="1:14" ht="15" customHeight="1" x14ac:dyDescent="0.25">
      <c r="A30" s="215" t="s">
        <v>230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</row>
    <row r="31" spans="1:14" ht="15" customHeight="1" x14ac:dyDescent="0.25">
      <c r="A31" s="215"/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</row>
    <row r="32" spans="1:14" ht="15" customHeight="1" x14ac:dyDescent="0.25">
      <c r="A32" s="215"/>
      <c r="B32" s="215"/>
      <c r="C32" s="215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</row>
    <row r="33" spans="1:14" ht="15" customHeight="1" x14ac:dyDescent="0.25">
      <c r="A33" s="215"/>
      <c r="B33" s="215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</row>
    <row r="34" spans="1:14" ht="15" customHeight="1" x14ac:dyDescent="0.25">
      <c r="A34" s="215"/>
      <c r="B34" s="215"/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  <c r="N34" s="215"/>
    </row>
    <row r="35" spans="1:14" ht="15" customHeight="1" x14ac:dyDescent="0.25">
      <c r="A35" s="215"/>
      <c r="B35" s="215"/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</row>
    <row r="36" spans="1:14" ht="15" customHeight="1" x14ac:dyDescent="0.25">
      <c r="A36" s="215"/>
      <c r="B36" s="215"/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215"/>
      <c r="N36" s="215"/>
    </row>
    <row r="37" spans="1:14" ht="15" customHeight="1" x14ac:dyDescent="0.25">
      <c r="A37" s="215"/>
      <c r="B37" s="215"/>
      <c r="C37" s="215"/>
      <c r="D37" s="215"/>
      <c r="E37" s="215"/>
      <c r="F37" s="215"/>
      <c r="G37" s="215"/>
      <c r="H37" s="215"/>
      <c r="I37" s="215"/>
      <c r="J37" s="215"/>
      <c r="K37" s="215"/>
      <c r="L37" s="215"/>
      <c r="M37" s="215"/>
      <c r="N37" s="215"/>
    </row>
    <row r="38" spans="1:14" ht="15" customHeight="1" x14ac:dyDescent="0.25">
      <c r="A38" s="215"/>
      <c r="B38" s="215"/>
      <c r="C38" s="215"/>
      <c r="D38" s="215"/>
      <c r="E38" s="215"/>
      <c r="F38" s="215"/>
      <c r="G38" s="215"/>
      <c r="H38" s="215"/>
      <c r="I38" s="215"/>
      <c r="J38" s="215"/>
      <c r="K38" s="215"/>
      <c r="L38" s="215"/>
      <c r="M38" s="215"/>
      <c r="N38" s="215"/>
    </row>
    <row r="39" spans="1:14" ht="15" customHeight="1" x14ac:dyDescent="0.25">
      <c r="A39" s="215"/>
      <c r="B39" s="215"/>
      <c r="C39" s="215"/>
      <c r="D39" s="215"/>
      <c r="E39" s="215"/>
      <c r="F39" s="215"/>
      <c r="G39" s="215"/>
      <c r="H39" s="215"/>
      <c r="I39" s="215"/>
      <c r="J39" s="215"/>
      <c r="K39" s="215"/>
      <c r="L39" s="215"/>
      <c r="M39" s="215"/>
      <c r="N39" s="215"/>
    </row>
    <row r="40" spans="1:14" ht="15" customHeight="1" x14ac:dyDescent="0.25">
      <c r="A40" s="215"/>
      <c r="B40" s="215"/>
      <c r="C40" s="215"/>
      <c r="D40" s="215"/>
      <c r="E40" s="215"/>
      <c r="F40" s="215"/>
      <c r="G40" s="215"/>
      <c r="H40" s="215"/>
      <c r="I40" s="215"/>
      <c r="J40" s="215"/>
      <c r="K40" s="215"/>
      <c r="L40" s="215"/>
      <c r="M40" s="215"/>
      <c r="N40" s="215"/>
    </row>
  </sheetData>
  <mergeCells count="1">
    <mergeCell ref="A30:N40"/>
  </mergeCells>
  <pageMargins left="0.25" right="0.25" top="0.5" bottom="0" header="0.3" footer="0.3"/>
  <pageSetup paperSize="9" scale="75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71"/>
  <sheetViews>
    <sheetView view="pageBreakPreview" topLeftCell="A54" zoomScaleNormal="100" zoomScaleSheetLayoutView="100" workbookViewId="0">
      <selection activeCell="A70" sqref="A70"/>
    </sheetView>
  </sheetViews>
  <sheetFormatPr defaultRowHeight="15" x14ac:dyDescent="0.25"/>
  <cols>
    <col min="1" max="1" width="28.7109375" customWidth="1"/>
    <col min="2" max="13" width="15.7109375" customWidth="1"/>
  </cols>
  <sheetData>
    <row r="1" spans="1:14" x14ac:dyDescent="0.25">
      <c r="A1" s="248"/>
      <c r="B1" s="248"/>
      <c r="C1" s="248"/>
      <c r="D1" s="248"/>
      <c r="E1" s="248"/>
      <c r="F1" s="248"/>
      <c r="G1" s="248"/>
      <c r="H1" s="23"/>
      <c r="I1" s="23"/>
      <c r="J1" s="23"/>
      <c r="K1" s="23"/>
      <c r="L1" s="23"/>
      <c r="M1" s="23"/>
      <c r="N1" s="23"/>
    </row>
    <row r="2" spans="1:14" ht="15.75" x14ac:dyDescent="0.25">
      <c r="A2" s="45" t="s">
        <v>232</v>
      </c>
      <c r="B2" s="46"/>
      <c r="C2" s="46"/>
      <c r="D2" s="47"/>
      <c r="E2" s="47"/>
      <c r="F2" s="253" t="s">
        <v>231</v>
      </c>
      <c r="G2" s="253"/>
      <c r="H2" s="23"/>
      <c r="I2" s="23"/>
      <c r="J2" s="23"/>
      <c r="K2" s="23"/>
      <c r="L2" s="23"/>
      <c r="M2" s="23"/>
      <c r="N2" s="23"/>
    </row>
    <row r="3" spans="1:14" ht="15.75" x14ac:dyDescent="0.25">
      <c r="A3" s="46"/>
      <c r="B3" s="46"/>
      <c r="C3" s="46"/>
      <c r="D3" s="46"/>
      <c r="E3" s="46"/>
      <c r="F3" s="46"/>
      <c r="G3" s="46"/>
      <c r="H3" s="23"/>
      <c r="I3" s="23"/>
      <c r="J3" s="23"/>
      <c r="K3" s="23"/>
      <c r="L3" s="23"/>
      <c r="M3" s="23"/>
      <c r="N3" s="23"/>
    </row>
    <row r="4" spans="1:14" x14ac:dyDescent="0.25">
      <c r="A4" s="182"/>
      <c r="B4" s="182"/>
      <c r="C4" s="182"/>
      <c r="D4" s="182"/>
      <c r="E4" s="182"/>
      <c r="F4" s="182"/>
      <c r="G4" s="182"/>
      <c r="H4" s="23"/>
      <c r="I4" s="23"/>
      <c r="J4" s="23"/>
      <c r="K4" s="23"/>
      <c r="L4" s="23"/>
      <c r="M4" s="23"/>
      <c r="N4" s="23"/>
    </row>
    <row r="5" spans="1:14" x14ac:dyDescent="0.25">
      <c r="A5" s="182"/>
      <c r="B5" s="182"/>
      <c r="C5" s="182"/>
      <c r="D5" s="182"/>
      <c r="E5" s="182"/>
      <c r="F5" s="182"/>
      <c r="G5" s="182"/>
      <c r="H5" s="23"/>
      <c r="I5" s="23"/>
      <c r="J5" s="23"/>
      <c r="K5" s="23"/>
      <c r="L5" s="23"/>
      <c r="M5" s="23"/>
      <c r="N5" s="23"/>
    </row>
    <row r="6" spans="1:14" ht="20.100000000000001" customHeight="1" x14ac:dyDescent="0.25">
      <c r="A6" s="221" t="s">
        <v>144</v>
      </c>
      <c r="B6" s="221"/>
      <c r="C6" s="221"/>
      <c r="D6" s="221"/>
      <c r="E6" s="221"/>
      <c r="F6" s="221"/>
      <c r="G6" s="221"/>
      <c r="H6" s="16"/>
      <c r="I6" s="16"/>
      <c r="J6" s="16"/>
      <c r="K6" s="16"/>
      <c r="L6" s="16"/>
      <c r="M6" s="16"/>
      <c r="N6" s="16"/>
    </row>
    <row r="7" spans="1:14" ht="24.95" customHeight="1" x14ac:dyDescent="0.25">
      <c r="A7" s="222" t="s">
        <v>76</v>
      </c>
      <c r="B7" s="222"/>
      <c r="C7" s="222"/>
      <c r="D7" s="222"/>
      <c r="E7" s="222"/>
      <c r="F7" s="222"/>
      <c r="G7" s="222"/>
      <c r="H7" s="16"/>
      <c r="I7" s="16"/>
      <c r="J7" s="16"/>
      <c r="K7" s="16"/>
      <c r="L7" s="16"/>
      <c r="M7" s="16"/>
      <c r="N7" s="16"/>
    </row>
    <row r="8" spans="1:14" ht="15" customHeight="1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16"/>
    </row>
    <row r="9" spans="1:14" ht="15" customHeight="1" x14ac:dyDescent="0.25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16"/>
    </row>
    <row r="10" spans="1:14" ht="15.75" customHeight="1" x14ac:dyDescent="0.25">
      <c r="A10" s="182"/>
      <c r="B10" s="9"/>
      <c r="C10" s="9"/>
      <c r="D10" s="9"/>
      <c r="E10" s="9"/>
      <c r="F10" s="181"/>
      <c r="G10" s="9" t="s">
        <v>56</v>
      </c>
      <c r="H10" s="9"/>
      <c r="I10" s="9"/>
      <c r="J10" s="9"/>
      <c r="K10" s="9"/>
      <c r="N10" s="9"/>
    </row>
    <row r="11" spans="1:14" ht="24.95" customHeight="1" x14ac:dyDescent="0.25">
      <c r="A11" s="232" t="s">
        <v>28</v>
      </c>
      <c r="B11" s="232" t="s">
        <v>29</v>
      </c>
      <c r="C11" s="232"/>
      <c r="D11" s="243" t="s">
        <v>5</v>
      </c>
      <c r="E11" s="243"/>
      <c r="F11" s="243" t="s">
        <v>6</v>
      </c>
      <c r="G11" s="243"/>
      <c r="N11" s="25"/>
    </row>
    <row r="12" spans="1:14" ht="24.95" customHeight="1" x14ac:dyDescent="0.25">
      <c r="A12" s="232"/>
      <c r="B12" s="175" t="s">
        <v>31</v>
      </c>
      <c r="C12" s="175" t="s">
        <v>4</v>
      </c>
      <c r="D12" s="175" t="s">
        <v>31</v>
      </c>
      <c r="E12" s="175" t="s">
        <v>4</v>
      </c>
      <c r="F12" s="175" t="s">
        <v>31</v>
      </c>
      <c r="G12" s="175" t="s">
        <v>4</v>
      </c>
      <c r="N12" s="26"/>
    </row>
    <row r="13" spans="1:14" ht="15.75" x14ac:dyDescent="0.25">
      <c r="A13" s="68">
        <v>1</v>
      </c>
      <c r="B13" s="68">
        <v>2</v>
      </c>
      <c r="C13" s="68">
        <v>3</v>
      </c>
      <c r="D13" s="68">
        <v>4</v>
      </c>
      <c r="E13" s="68">
        <v>5</v>
      </c>
      <c r="F13" s="77">
        <v>6</v>
      </c>
      <c r="G13" s="77">
        <v>7</v>
      </c>
      <c r="N13" s="26"/>
    </row>
    <row r="14" spans="1:14" ht="15" customHeight="1" x14ac:dyDescent="0.25">
      <c r="A14" s="152" t="s">
        <v>32</v>
      </c>
      <c r="B14" s="55">
        <v>1418</v>
      </c>
      <c r="C14" s="78">
        <v>562</v>
      </c>
      <c r="D14" s="78">
        <v>1473</v>
      </c>
      <c r="E14" s="78">
        <v>537</v>
      </c>
      <c r="F14" s="79">
        <v>1483</v>
      </c>
      <c r="G14" s="79">
        <v>542</v>
      </c>
      <c r="N14" s="26"/>
    </row>
    <row r="15" spans="1:14" ht="15" customHeight="1" x14ac:dyDescent="0.25">
      <c r="A15" s="149" t="s">
        <v>33</v>
      </c>
      <c r="B15" s="61">
        <v>57</v>
      </c>
      <c r="C15" s="61">
        <v>13</v>
      </c>
      <c r="D15" s="61">
        <v>56</v>
      </c>
      <c r="E15" s="61">
        <v>14</v>
      </c>
      <c r="F15" s="64">
        <v>56</v>
      </c>
      <c r="G15" s="64">
        <v>14</v>
      </c>
      <c r="N15" s="26"/>
    </row>
    <row r="16" spans="1:14" ht="15" customHeight="1" x14ac:dyDescent="0.25">
      <c r="A16" s="149" t="s">
        <v>34</v>
      </c>
      <c r="B16" s="61">
        <v>64</v>
      </c>
      <c r="C16" s="61">
        <v>20</v>
      </c>
      <c r="D16" s="61">
        <v>65</v>
      </c>
      <c r="E16" s="61">
        <v>20</v>
      </c>
      <c r="F16" s="64">
        <v>67</v>
      </c>
      <c r="G16" s="64">
        <v>21</v>
      </c>
      <c r="N16" s="26"/>
    </row>
    <row r="17" spans="1:14" ht="15" customHeight="1" x14ac:dyDescent="0.25">
      <c r="A17" s="149" t="s">
        <v>35</v>
      </c>
      <c r="B17" s="61">
        <v>30</v>
      </c>
      <c r="C17" s="61">
        <v>2</v>
      </c>
      <c r="D17" s="61">
        <v>35</v>
      </c>
      <c r="E17" s="61">
        <v>4</v>
      </c>
      <c r="F17" s="64">
        <v>35</v>
      </c>
      <c r="G17" s="64">
        <v>4</v>
      </c>
      <c r="N17" s="26"/>
    </row>
    <row r="18" spans="1:14" ht="15" customHeight="1" x14ac:dyDescent="0.25">
      <c r="A18" s="149" t="s">
        <v>36</v>
      </c>
      <c r="B18" s="61">
        <v>61</v>
      </c>
      <c r="C18" s="61">
        <v>21</v>
      </c>
      <c r="D18" s="61">
        <v>52</v>
      </c>
      <c r="E18" s="61">
        <v>30</v>
      </c>
      <c r="F18" s="64">
        <v>53</v>
      </c>
      <c r="G18" s="64">
        <v>30</v>
      </c>
      <c r="N18" s="26"/>
    </row>
    <row r="19" spans="1:14" ht="15" customHeight="1" x14ac:dyDescent="0.25">
      <c r="A19" s="149" t="s">
        <v>37</v>
      </c>
      <c r="B19" s="61">
        <v>35</v>
      </c>
      <c r="C19" s="61">
        <v>11</v>
      </c>
      <c r="D19" s="61">
        <v>39</v>
      </c>
      <c r="E19" s="61">
        <v>9</v>
      </c>
      <c r="F19" s="64">
        <v>39</v>
      </c>
      <c r="G19" s="64">
        <v>9</v>
      </c>
      <c r="N19" s="26"/>
    </row>
    <row r="20" spans="1:14" ht="15" customHeight="1" x14ac:dyDescent="0.25">
      <c r="A20" s="149" t="s">
        <v>38</v>
      </c>
      <c r="B20" s="61">
        <v>33</v>
      </c>
      <c r="C20" s="61">
        <v>14</v>
      </c>
      <c r="D20" s="61">
        <v>35</v>
      </c>
      <c r="E20" s="61">
        <v>12</v>
      </c>
      <c r="F20" s="64">
        <v>35</v>
      </c>
      <c r="G20" s="64">
        <v>12</v>
      </c>
      <c r="N20" s="26"/>
    </row>
    <row r="21" spans="1:14" ht="15" customHeight="1" x14ac:dyDescent="0.25">
      <c r="A21" s="149" t="s">
        <v>234</v>
      </c>
      <c r="B21" s="61">
        <v>44</v>
      </c>
      <c r="C21" s="61">
        <v>12</v>
      </c>
      <c r="D21" s="61">
        <v>46</v>
      </c>
      <c r="E21" s="61">
        <v>10</v>
      </c>
      <c r="F21" s="64">
        <v>46</v>
      </c>
      <c r="G21" s="64">
        <v>10</v>
      </c>
      <c r="N21" s="26"/>
    </row>
    <row r="22" spans="1:14" ht="15" customHeight="1" x14ac:dyDescent="0.25">
      <c r="A22" s="149" t="s">
        <v>40</v>
      </c>
      <c r="B22" s="61">
        <v>315</v>
      </c>
      <c r="C22" s="61">
        <v>206</v>
      </c>
      <c r="D22" s="61">
        <v>323</v>
      </c>
      <c r="E22" s="61">
        <v>202</v>
      </c>
      <c r="F22" s="64">
        <v>323</v>
      </c>
      <c r="G22" s="64">
        <v>203</v>
      </c>
      <c r="N22" s="26"/>
    </row>
    <row r="23" spans="1:14" ht="15" customHeight="1" x14ac:dyDescent="0.25">
      <c r="A23" s="149" t="s">
        <v>41</v>
      </c>
      <c r="B23" s="61">
        <v>41</v>
      </c>
      <c r="C23" s="61">
        <v>9</v>
      </c>
      <c r="D23" s="61">
        <v>42</v>
      </c>
      <c r="E23" s="61">
        <v>8</v>
      </c>
      <c r="F23" s="64">
        <v>42</v>
      </c>
      <c r="G23" s="64">
        <v>8</v>
      </c>
      <c r="N23" s="26"/>
    </row>
    <row r="24" spans="1:14" ht="15" customHeight="1" x14ac:dyDescent="0.25">
      <c r="A24" s="149" t="s">
        <v>42</v>
      </c>
      <c r="B24" s="61">
        <v>105</v>
      </c>
      <c r="C24" s="61">
        <v>34</v>
      </c>
      <c r="D24" s="61">
        <v>109</v>
      </c>
      <c r="E24" s="61">
        <v>33</v>
      </c>
      <c r="F24" s="64">
        <v>110</v>
      </c>
      <c r="G24" s="64">
        <v>33</v>
      </c>
      <c r="N24" s="26"/>
    </row>
    <row r="25" spans="1:14" ht="15" customHeight="1" x14ac:dyDescent="0.25">
      <c r="A25" s="149" t="s">
        <v>43</v>
      </c>
      <c r="B25" s="61">
        <v>50</v>
      </c>
      <c r="C25" s="61">
        <v>23</v>
      </c>
      <c r="D25" s="61">
        <v>53</v>
      </c>
      <c r="E25" s="61">
        <v>20</v>
      </c>
      <c r="F25" s="64">
        <v>57</v>
      </c>
      <c r="G25" s="64">
        <v>22</v>
      </c>
      <c r="N25" s="26"/>
    </row>
    <row r="26" spans="1:14" ht="15" customHeight="1" x14ac:dyDescent="0.25">
      <c r="A26" s="149" t="s">
        <v>44</v>
      </c>
      <c r="B26" s="61">
        <v>35</v>
      </c>
      <c r="C26" s="61">
        <v>6</v>
      </c>
      <c r="D26" s="61">
        <v>36</v>
      </c>
      <c r="E26" s="61">
        <v>6</v>
      </c>
      <c r="F26" s="64">
        <v>36</v>
      </c>
      <c r="G26" s="64">
        <v>7</v>
      </c>
      <c r="N26" s="26"/>
    </row>
    <row r="27" spans="1:14" ht="15" customHeight="1" x14ac:dyDescent="0.25">
      <c r="A27" s="149" t="s">
        <v>45</v>
      </c>
      <c r="B27" s="61">
        <v>67</v>
      </c>
      <c r="C27" s="61">
        <v>23</v>
      </c>
      <c r="D27" s="61">
        <v>67</v>
      </c>
      <c r="E27" s="61">
        <v>23</v>
      </c>
      <c r="F27" s="64">
        <v>68</v>
      </c>
      <c r="G27" s="64">
        <v>23</v>
      </c>
      <c r="N27" s="26"/>
    </row>
    <row r="28" spans="1:14" ht="15" customHeight="1" x14ac:dyDescent="0.25">
      <c r="A28" s="149" t="s">
        <v>167</v>
      </c>
      <c r="B28" s="61">
        <v>56</v>
      </c>
      <c r="C28" s="61">
        <v>16</v>
      </c>
      <c r="D28" s="61">
        <v>58</v>
      </c>
      <c r="E28" s="61">
        <v>15</v>
      </c>
      <c r="F28" s="64">
        <v>58</v>
      </c>
      <c r="G28" s="64">
        <v>15</v>
      </c>
      <c r="N28" s="26"/>
    </row>
    <row r="29" spans="1:14" ht="15" customHeight="1" x14ac:dyDescent="0.25">
      <c r="A29" s="149" t="s">
        <v>47</v>
      </c>
      <c r="B29" s="61">
        <v>71</v>
      </c>
      <c r="C29" s="61">
        <v>26</v>
      </c>
      <c r="D29" s="61">
        <v>76</v>
      </c>
      <c r="E29" s="61">
        <v>22</v>
      </c>
      <c r="F29" s="64">
        <v>76</v>
      </c>
      <c r="G29" s="64">
        <v>22</v>
      </c>
      <c r="N29" s="26"/>
    </row>
    <row r="30" spans="1:14" ht="15" customHeight="1" x14ac:dyDescent="0.25">
      <c r="A30" s="149" t="s">
        <v>48</v>
      </c>
      <c r="B30" s="61">
        <v>63</v>
      </c>
      <c r="C30" s="61">
        <v>17</v>
      </c>
      <c r="D30" s="61">
        <v>64</v>
      </c>
      <c r="E30" s="61">
        <v>18</v>
      </c>
      <c r="F30" s="64">
        <v>64</v>
      </c>
      <c r="G30" s="64">
        <v>18</v>
      </c>
      <c r="N30" s="26"/>
    </row>
    <row r="31" spans="1:14" ht="15" customHeight="1" x14ac:dyDescent="0.25">
      <c r="A31" s="149" t="s">
        <v>49</v>
      </c>
      <c r="B31" s="61">
        <v>45</v>
      </c>
      <c r="C31" s="61">
        <v>21</v>
      </c>
      <c r="D31" s="61">
        <v>47</v>
      </c>
      <c r="E31" s="61">
        <v>19</v>
      </c>
      <c r="F31" s="64">
        <v>47</v>
      </c>
      <c r="G31" s="64">
        <v>19</v>
      </c>
      <c r="N31" s="26"/>
    </row>
    <row r="32" spans="1:14" ht="15" customHeight="1" x14ac:dyDescent="0.25">
      <c r="A32" s="149" t="s">
        <v>50</v>
      </c>
      <c r="B32" s="61">
        <v>19</v>
      </c>
      <c r="C32" s="61">
        <v>5</v>
      </c>
      <c r="D32" s="61">
        <v>20</v>
      </c>
      <c r="E32" s="61">
        <v>4</v>
      </c>
      <c r="F32" s="64">
        <v>20</v>
      </c>
      <c r="G32" s="64">
        <v>4</v>
      </c>
      <c r="N32" s="26"/>
    </row>
    <row r="33" spans="1:14" ht="15" customHeight="1" x14ac:dyDescent="0.25">
      <c r="A33" s="149" t="s">
        <v>51</v>
      </c>
      <c r="B33" s="61">
        <v>53</v>
      </c>
      <c r="C33" s="61">
        <v>20</v>
      </c>
      <c r="D33" s="61">
        <v>59</v>
      </c>
      <c r="E33" s="61">
        <v>19</v>
      </c>
      <c r="F33" s="64">
        <v>59</v>
      </c>
      <c r="G33" s="64">
        <v>19</v>
      </c>
      <c r="N33" s="26"/>
    </row>
    <row r="34" spans="1:14" ht="15" customHeight="1" x14ac:dyDescent="0.25">
      <c r="A34" s="149" t="s">
        <v>132</v>
      </c>
      <c r="B34" s="61">
        <v>27</v>
      </c>
      <c r="C34" s="61">
        <v>10</v>
      </c>
      <c r="D34" s="61">
        <v>31</v>
      </c>
      <c r="E34" s="61">
        <v>6</v>
      </c>
      <c r="F34" s="64">
        <v>31</v>
      </c>
      <c r="G34" s="64">
        <v>6</v>
      </c>
      <c r="N34" s="26"/>
    </row>
    <row r="35" spans="1:14" ht="15" customHeight="1" x14ac:dyDescent="0.25">
      <c r="A35" s="149" t="s">
        <v>66</v>
      </c>
      <c r="B35" s="61">
        <v>26</v>
      </c>
      <c r="C35" s="61">
        <v>12</v>
      </c>
      <c r="D35" s="61">
        <v>28</v>
      </c>
      <c r="E35" s="61">
        <v>12</v>
      </c>
      <c r="F35" s="64">
        <v>28</v>
      </c>
      <c r="G35" s="64">
        <v>12</v>
      </c>
      <c r="N35" s="26"/>
    </row>
    <row r="36" spans="1:14" ht="15" customHeight="1" x14ac:dyDescent="0.25">
      <c r="A36" s="149" t="s">
        <v>53</v>
      </c>
      <c r="B36" s="61">
        <v>40</v>
      </c>
      <c r="C36" s="61">
        <v>7</v>
      </c>
      <c r="D36" s="61">
        <v>44</v>
      </c>
      <c r="E36" s="61">
        <v>3</v>
      </c>
      <c r="F36" s="64">
        <v>44</v>
      </c>
      <c r="G36" s="64">
        <v>3</v>
      </c>
      <c r="N36" s="26"/>
    </row>
    <row r="37" spans="1:14" ht="15" customHeight="1" x14ac:dyDescent="0.25">
      <c r="A37" s="149" t="s">
        <v>54</v>
      </c>
      <c r="B37" s="61">
        <v>31</v>
      </c>
      <c r="C37" s="61">
        <v>14</v>
      </c>
      <c r="D37" s="61">
        <v>34</v>
      </c>
      <c r="E37" s="61">
        <v>11</v>
      </c>
      <c r="F37" s="64">
        <v>35</v>
      </c>
      <c r="G37" s="64">
        <v>11</v>
      </c>
      <c r="N37" s="26"/>
    </row>
    <row r="38" spans="1:14" ht="15" customHeight="1" x14ac:dyDescent="0.25">
      <c r="A38" s="149" t="s">
        <v>55</v>
      </c>
      <c r="B38" s="61">
        <v>50</v>
      </c>
      <c r="C38" s="61">
        <v>20</v>
      </c>
      <c r="D38" s="61">
        <v>54</v>
      </c>
      <c r="E38" s="61">
        <v>17</v>
      </c>
      <c r="F38" s="64">
        <v>54</v>
      </c>
      <c r="G38" s="64">
        <v>17</v>
      </c>
      <c r="N38" s="26"/>
    </row>
    <row r="39" spans="1:14" ht="20.100000000000001" customHeight="1" x14ac:dyDescent="0.3">
      <c r="A39" s="150"/>
      <c r="B39" s="243" t="s">
        <v>26</v>
      </c>
      <c r="C39" s="243"/>
      <c r="D39" s="243" t="s">
        <v>30</v>
      </c>
      <c r="E39" s="243"/>
      <c r="F39" s="243" t="s">
        <v>64</v>
      </c>
      <c r="G39" s="243"/>
      <c r="H39" s="23"/>
      <c r="I39" s="23"/>
      <c r="J39" s="23"/>
      <c r="K39" s="23"/>
      <c r="L39" s="23"/>
      <c r="M39" s="23"/>
      <c r="N39" s="23"/>
    </row>
    <row r="40" spans="1:14" ht="15" customHeight="1" x14ac:dyDescent="0.25">
      <c r="A40" s="153" t="s">
        <v>32</v>
      </c>
      <c r="B40" s="80">
        <v>1565</v>
      </c>
      <c r="C40" s="80">
        <v>510</v>
      </c>
      <c r="D40" s="80">
        <v>1565</v>
      </c>
      <c r="E40" s="80">
        <v>510</v>
      </c>
      <c r="F40" s="81">
        <v>1600</v>
      </c>
      <c r="G40" s="81">
        <v>496</v>
      </c>
    </row>
    <row r="41" spans="1:14" ht="15" customHeight="1" x14ac:dyDescent="0.25">
      <c r="A41" s="149" t="s">
        <v>33</v>
      </c>
      <c r="B41" s="64">
        <v>59</v>
      </c>
      <c r="C41" s="64">
        <v>13</v>
      </c>
      <c r="D41" s="64">
        <v>59</v>
      </c>
      <c r="E41" s="64">
        <v>13</v>
      </c>
      <c r="F41" s="61">
        <v>60</v>
      </c>
      <c r="G41" s="61">
        <v>12</v>
      </c>
    </row>
    <row r="42" spans="1:14" ht="15" customHeight="1" x14ac:dyDescent="0.25">
      <c r="A42" s="149" t="s">
        <v>34</v>
      </c>
      <c r="B42" s="64">
        <v>71</v>
      </c>
      <c r="C42" s="64">
        <v>25</v>
      </c>
      <c r="D42" s="64">
        <v>71</v>
      </c>
      <c r="E42" s="64">
        <v>25</v>
      </c>
      <c r="F42" s="61">
        <v>71</v>
      </c>
      <c r="G42" s="61">
        <v>24</v>
      </c>
    </row>
    <row r="43" spans="1:14" ht="15" customHeight="1" x14ac:dyDescent="0.25">
      <c r="A43" s="149" t="s">
        <v>35</v>
      </c>
      <c r="B43" s="64">
        <v>36</v>
      </c>
      <c r="C43" s="64">
        <v>6</v>
      </c>
      <c r="D43" s="64">
        <v>36</v>
      </c>
      <c r="E43" s="64">
        <v>6</v>
      </c>
      <c r="F43" s="61">
        <v>38</v>
      </c>
      <c r="G43" s="61">
        <v>5</v>
      </c>
    </row>
    <row r="44" spans="1:14" ht="15" customHeight="1" x14ac:dyDescent="0.25">
      <c r="A44" s="149" t="s">
        <v>36</v>
      </c>
      <c r="B44" s="64">
        <v>60</v>
      </c>
      <c r="C44" s="64">
        <v>27</v>
      </c>
      <c r="D44" s="64">
        <v>60</v>
      </c>
      <c r="E44" s="64">
        <v>27</v>
      </c>
      <c r="F44" s="61">
        <v>72</v>
      </c>
      <c r="G44" s="61">
        <v>15</v>
      </c>
    </row>
    <row r="45" spans="1:14" ht="15" customHeight="1" x14ac:dyDescent="0.25">
      <c r="A45" s="149" t="s">
        <v>37</v>
      </c>
      <c r="B45" s="64">
        <v>39</v>
      </c>
      <c r="C45" s="64">
        <v>10</v>
      </c>
      <c r="D45" s="64">
        <v>39</v>
      </c>
      <c r="E45" s="64">
        <v>10</v>
      </c>
      <c r="F45" s="61">
        <v>39</v>
      </c>
      <c r="G45" s="61">
        <v>10</v>
      </c>
    </row>
    <row r="46" spans="1:14" ht="15" customHeight="1" x14ac:dyDescent="0.25">
      <c r="A46" s="149" t="s">
        <v>38</v>
      </c>
      <c r="B46" s="64">
        <v>35</v>
      </c>
      <c r="C46" s="64">
        <v>15</v>
      </c>
      <c r="D46" s="64">
        <v>35</v>
      </c>
      <c r="E46" s="64">
        <v>15</v>
      </c>
      <c r="F46" s="61">
        <v>38</v>
      </c>
      <c r="G46" s="61">
        <v>12</v>
      </c>
    </row>
    <row r="47" spans="1:14" ht="15" customHeight="1" x14ac:dyDescent="0.25">
      <c r="A47" s="149" t="s">
        <v>234</v>
      </c>
      <c r="B47" s="64">
        <v>48</v>
      </c>
      <c r="C47" s="64">
        <v>11</v>
      </c>
      <c r="D47" s="64">
        <v>48</v>
      </c>
      <c r="E47" s="64">
        <v>11</v>
      </c>
      <c r="F47" s="61">
        <v>48</v>
      </c>
      <c r="G47" s="61">
        <v>11</v>
      </c>
    </row>
    <row r="48" spans="1:14" ht="15" customHeight="1" x14ac:dyDescent="0.25">
      <c r="A48" s="149" t="s">
        <v>40</v>
      </c>
      <c r="B48" s="64">
        <v>353</v>
      </c>
      <c r="C48" s="64">
        <v>155</v>
      </c>
      <c r="D48" s="64">
        <v>353</v>
      </c>
      <c r="E48" s="64">
        <v>155</v>
      </c>
      <c r="F48" s="61">
        <v>352</v>
      </c>
      <c r="G48" s="61">
        <v>178</v>
      </c>
    </row>
    <row r="49" spans="1:7" ht="15" customHeight="1" x14ac:dyDescent="0.25">
      <c r="A49" s="149" t="s">
        <v>41</v>
      </c>
      <c r="B49" s="64">
        <v>44</v>
      </c>
      <c r="C49" s="64">
        <v>8</v>
      </c>
      <c r="D49" s="64">
        <v>44</v>
      </c>
      <c r="E49" s="64">
        <v>8</v>
      </c>
      <c r="F49" s="61">
        <v>43</v>
      </c>
      <c r="G49" s="61">
        <v>9</v>
      </c>
    </row>
    <row r="50" spans="1:7" ht="15" customHeight="1" x14ac:dyDescent="0.25">
      <c r="A50" s="149" t="s">
        <v>42</v>
      </c>
      <c r="B50" s="64">
        <v>116</v>
      </c>
      <c r="C50" s="64">
        <v>32</v>
      </c>
      <c r="D50" s="64">
        <v>116</v>
      </c>
      <c r="E50" s="64">
        <v>32</v>
      </c>
      <c r="F50" s="61">
        <v>115</v>
      </c>
      <c r="G50" s="61">
        <v>33</v>
      </c>
    </row>
    <row r="51" spans="1:7" ht="15" customHeight="1" x14ac:dyDescent="0.25">
      <c r="A51" s="149" t="s">
        <v>43</v>
      </c>
      <c r="B51" s="64">
        <v>39</v>
      </c>
      <c r="C51" s="64">
        <v>10</v>
      </c>
      <c r="D51" s="64">
        <v>39</v>
      </c>
      <c r="E51" s="64">
        <v>10</v>
      </c>
      <c r="F51" s="61">
        <v>66</v>
      </c>
      <c r="G51" s="61">
        <v>18</v>
      </c>
    </row>
    <row r="52" spans="1:7" ht="15" customHeight="1" x14ac:dyDescent="0.25">
      <c r="A52" s="149" t="s">
        <v>44</v>
      </c>
      <c r="B52" s="64">
        <v>36</v>
      </c>
      <c r="C52" s="64">
        <v>9</v>
      </c>
      <c r="D52" s="64">
        <v>36</v>
      </c>
      <c r="E52" s="64">
        <v>9</v>
      </c>
      <c r="F52" s="61">
        <v>37</v>
      </c>
      <c r="G52" s="61">
        <v>8</v>
      </c>
    </row>
    <row r="53" spans="1:7" ht="15" customHeight="1" x14ac:dyDescent="0.25">
      <c r="A53" s="149" t="s">
        <v>45</v>
      </c>
      <c r="B53" s="64">
        <v>68</v>
      </c>
      <c r="C53" s="64">
        <v>25</v>
      </c>
      <c r="D53" s="64">
        <v>68</v>
      </c>
      <c r="E53" s="64">
        <v>25</v>
      </c>
      <c r="F53" s="61">
        <v>69</v>
      </c>
      <c r="G53" s="61">
        <v>24</v>
      </c>
    </row>
    <row r="54" spans="1:7" ht="15" customHeight="1" x14ac:dyDescent="0.25">
      <c r="A54" s="149" t="s">
        <v>167</v>
      </c>
      <c r="B54" s="64">
        <v>58</v>
      </c>
      <c r="C54" s="64">
        <v>16</v>
      </c>
      <c r="D54" s="64">
        <v>58</v>
      </c>
      <c r="E54" s="64">
        <v>16</v>
      </c>
      <c r="F54" s="61">
        <v>61</v>
      </c>
      <c r="G54" s="61">
        <v>14</v>
      </c>
    </row>
    <row r="55" spans="1:7" ht="15" customHeight="1" x14ac:dyDescent="0.25">
      <c r="A55" s="149" t="s">
        <v>47</v>
      </c>
      <c r="B55" s="64">
        <v>78</v>
      </c>
      <c r="C55" s="64">
        <v>27</v>
      </c>
      <c r="D55" s="64">
        <v>78</v>
      </c>
      <c r="E55" s="64">
        <v>27</v>
      </c>
      <c r="F55" s="61">
        <v>82</v>
      </c>
      <c r="G55" s="61">
        <v>23</v>
      </c>
    </row>
    <row r="56" spans="1:7" ht="15" customHeight="1" x14ac:dyDescent="0.25">
      <c r="A56" s="149" t="s">
        <v>48</v>
      </c>
      <c r="B56" s="64">
        <v>66</v>
      </c>
      <c r="C56" s="64">
        <v>17</v>
      </c>
      <c r="D56" s="64">
        <v>66</v>
      </c>
      <c r="E56" s="64">
        <v>17</v>
      </c>
      <c r="F56" s="61">
        <v>66</v>
      </c>
      <c r="G56" s="61">
        <v>17</v>
      </c>
    </row>
    <row r="57" spans="1:7" ht="15" customHeight="1" x14ac:dyDescent="0.25">
      <c r="A57" s="149" t="s">
        <v>49</v>
      </c>
      <c r="B57" s="64">
        <v>89</v>
      </c>
      <c r="C57" s="64">
        <v>20</v>
      </c>
      <c r="D57" s="64">
        <v>89</v>
      </c>
      <c r="E57" s="64">
        <v>20</v>
      </c>
      <c r="F57" s="61">
        <v>53</v>
      </c>
      <c r="G57" s="61">
        <v>16</v>
      </c>
    </row>
    <row r="58" spans="1:7" ht="15" customHeight="1" x14ac:dyDescent="0.25">
      <c r="A58" s="149" t="s">
        <v>50</v>
      </c>
      <c r="B58" s="64">
        <v>21</v>
      </c>
      <c r="C58" s="64">
        <v>4</v>
      </c>
      <c r="D58" s="64">
        <v>21</v>
      </c>
      <c r="E58" s="64">
        <v>4</v>
      </c>
      <c r="F58" s="61">
        <v>24</v>
      </c>
      <c r="G58" s="61">
        <v>1</v>
      </c>
    </row>
    <row r="59" spans="1:7" ht="15" customHeight="1" x14ac:dyDescent="0.25">
      <c r="A59" s="149" t="s">
        <v>51</v>
      </c>
      <c r="B59" s="64">
        <v>61</v>
      </c>
      <c r="C59" s="64">
        <v>21</v>
      </c>
      <c r="D59" s="64">
        <v>61</v>
      </c>
      <c r="E59" s="64">
        <v>21</v>
      </c>
      <c r="F59" s="61">
        <v>63</v>
      </c>
      <c r="G59" s="61">
        <v>19</v>
      </c>
    </row>
    <row r="60" spans="1:7" ht="15" customHeight="1" x14ac:dyDescent="0.25">
      <c r="A60" s="149" t="s">
        <v>132</v>
      </c>
      <c r="B60" s="64">
        <v>29</v>
      </c>
      <c r="C60" s="64">
        <v>9</v>
      </c>
      <c r="D60" s="64">
        <v>29</v>
      </c>
      <c r="E60" s="64">
        <v>9</v>
      </c>
      <c r="F60" s="61">
        <v>33</v>
      </c>
      <c r="G60" s="61">
        <v>5</v>
      </c>
    </row>
    <row r="61" spans="1:7" ht="15" customHeight="1" x14ac:dyDescent="0.25">
      <c r="A61" s="149" t="s">
        <v>66</v>
      </c>
      <c r="B61" s="64">
        <v>29</v>
      </c>
      <c r="C61" s="64">
        <v>13</v>
      </c>
      <c r="D61" s="64">
        <v>29</v>
      </c>
      <c r="E61" s="64">
        <v>13</v>
      </c>
      <c r="F61" s="61">
        <v>32</v>
      </c>
      <c r="G61" s="61">
        <v>9</v>
      </c>
    </row>
    <row r="62" spans="1:7" ht="15" customHeight="1" x14ac:dyDescent="0.25">
      <c r="A62" s="149" t="s">
        <v>53</v>
      </c>
      <c r="B62" s="64">
        <v>42</v>
      </c>
      <c r="C62" s="64">
        <v>6</v>
      </c>
      <c r="D62" s="64">
        <v>42</v>
      </c>
      <c r="E62" s="64">
        <v>6</v>
      </c>
      <c r="F62" s="61">
        <v>43</v>
      </c>
      <c r="G62" s="61">
        <v>5</v>
      </c>
    </row>
    <row r="63" spans="1:7" ht="15" customHeight="1" x14ac:dyDescent="0.25">
      <c r="A63" s="149" t="s">
        <v>54</v>
      </c>
      <c r="B63" s="64">
        <v>34</v>
      </c>
      <c r="C63" s="64">
        <v>11</v>
      </c>
      <c r="D63" s="64">
        <v>34</v>
      </c>
      <c r="E63" s="64">
        <v>11</v>
      </c>
      <c r="F63" s="61">
        <v>40</v>
      </c>
      <c r="G63" s="61">
        <v>9</v>
      </c>
    </row>
    <row r="64" spans="1:7" ht="15" customHeight="1" x14ac:dyDescent="0.25">
      <c r="A64" s="151" t="s">
        <v>55</v>
      </c>
      <c r="B64" s="65">
        <v>54</v>
      </c>
      <c r="C64" s="65">
        <v>20</v>
      </c>
      <c r="D64" s="65">
        <v>54</v>
      </c>
      <c r="E64" s="65">
        <v>20</v>
      </c>
      <c r="F64" s="66">
        <v>55</v>
      </c>
      <c r="G64" s="66">
        <v>19</v>
      </c>
    </row>
    <row r="65" spans="1:7" ht="15.75" customHeight="1" x14ac:dyDescent="0.25">
      <c r="A65" s="254" t="s">
        <v>168</v>
      </c>
      <c r="B65" s="254"/>
      <c r="C65" s="254"/>
      <c r="D65" s="254"/>
      <c r="E65" s="254"/>
      <c r="F65" s="254"/>
      <c r="G65" s="254"/>
    </row>
    <row r="66" spans="1:7" ht="15.75" customHeight="1" x14ac:dyDescent="0.25">
      <c r="A66" s="233" t="s">
        <v>236</v>
      </c>
      <c r="B66" s="233"/>
      <c r="C66" s="233"/>
      <c r="D66" s="233"/>
      <c r="E66" s="233"/>
      <c r="F66" s="233"/>
      <c r="G66" s="233"/>
    </row>
    <row r="67" spans="1:7" ht="15.75" customHeight="1" x14ac:dyDescent="0.25">
      <c r="A67" s="50"/>
      <c r="B67" s="50"/>
      <c r="C67" s="50"/>
      <c r="D67" s="244" t="s">
        <v>101</v>
      </c>
      <c r="E67" s="244"/>
      <c r="F67" s="244"/>
      <c r="G67" s="244"/>
    </row>
    <row r="68" spans="1:7" x14ac:dyDescent="0.25">
      <c r="A68" s="181"/>
      <c r="B68" s="181"/>
      <c r="C68" s="181"/>
      <c r="D68" s="181"/>
      <c r="E68" s="181"/>
      <c r="F68" s="181"/>
      <c r="G68" s="181"/>
    </row>
    <row r="69" spans="1:7" x14ac:dyDescent="0.25">
      <c r="A69" s="283" t="s">
        <v>209</v>
      </c>
      <c r="B69" s="226"/>
      <c r="C69" s="226"/>
      <c r="D69" s="226"/>
      <c r="E69" s="226"/>
      <c r="F69" s="226"/>
      <c r="G69" s="226"/>
    </row>
    <row r="70" spans="1:7" x14ac:dyDescent="0.25">
      <c r="A70" s="181"/>
      <c r="B70" s="181"/>
      <c r="C70" s="181"/>
      <c r="D70" s="181"/>
      <c r="E70" s="181"/>
      <c r="F70" s="181"/>
      <c r="G70" s="181"/>
    </row>
    <row r="71" spans="1:7" x14ac:dyDescent="0.25">
      <c r="A71" s="181"/>
      <c r="B71" s="181"/>
      <c r="C71" s="181"/>
      <c r="D71" s="181"/>
      <c r="E71" s="181"/>
      <c r="F71" s="181"/>
      <c r="G71" s="181"/>
    </row>
  </sheetData>
  <mergeCells count="15">
    <mergeCell ref="A69:G69"/>
    <mergeCell ref="A65:G65"/>
    <mergeCell ref="A1:G1"/>
    <mergeCell ref="F2:G2"/>
    <mergeCell ref="A6:G6"/>
    <mergeCell ref="A7:G7"/>
    <mergeCell ref="A11:A12"/>
    <mergeCell ref="B11:C11"/>
    <mergeCell ref="D11:E11"/>
    <mergeCell ref="F11:G11"/>
    <mergeCell ref="B39:C39"/>
    <mergeCell ref="D39:E39"/>
    <mergeCell ref="F39:G39"/>
    <mergeCell ref="A66:G66"/>
    <mergeCell ref="D67:G67"/>
  </mergeCells>
  <pageMargins left="0.25" right="0.25" top="0.5" bottom="0" header="0" footer="0"/>
  <pageSetup paperSize="9" scale="7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70"/>
  <sheetViews>
    <sheetView view="pageBreakPreview" topLeftCell="A58" zoomScaleNormal="100" zoomScaleSheetLayoutView="100" workbookViewId="0">
      <selection activeCell="A70" sqref="A70"/>
    </sheetView>
  </sheetViews>
  <sheetFormatPr defaultRowHeight="15" x14ac:dyDescent="0.25"/>
  <cols>
    <col min="1" max="1" width="28.7109375" customWidth="1"/>
    <col min="2" max="7" width="15.7109375" customWidth="1"/>
  </cols>
  <sheetData>
    <row r="1" spans="1:14" x14ac:dyDescent="0.25">
      <c r="A1" s="248"/>
      <c r="B1" s="248"/>
      <c r="C1" s="248"/>
      <c r="D1" s="248"/>
      <c r="E1" s="248"/>
      <c r="F1" s="248"/>
      <c r="G1" s="248"/>
      <c r="H1" s="23"/>
      <c r="I1" s="23"/>
      <c r="J1" s="23"/>
      <c r="K1" s="23"/>
      <c r="L1" s="23"/>
      <c r="M1" s="23"/>
      <c r="N1" s="23"/>
    </row>
    <row r="2" spans="1:14" ht="15.75" x14ac:dyDescent="0.25">
      <c r="A2" s="45" t="s">
        <v>232</v>
      </c>
      <c r="B2" s="46"/>
      <c r="C2" s="46"/>
      <c r="D2" s="47"/>
      <c r="E2" s="47"/>
      <c r="F2" s="253" t="s">
        <v>231</v>
      </c>
      <c r="G2" s="253"/>
      <c r="H2" s="23"/>
      <c r="I2" s="23"/>
      <c r="J2" s="23"/>
      <c r="K2" s="23"/>
      <c r="L2" s="23"/>
      <c r="M2" s="23"/>
      <c r="N2" s="23"/>
    </row>
    <row r="3" spans="1:14" x14ac:dyDescent="0.25">
      <c r="A3" s="182"/>
      <c r="B3" s="182"/>
      <c r="C3" s="182"/>
      <c r="D3" s="182"/>
      <c r="E3" s="182"/>
      <c r="F3" s="182"/>
      <c r="G3" s="182"/>
      <c r="H3" s="23"/>
      <c r="I3" s="23"/>
      <c r="J3" s="23"/>
      <c r="K3" s="23"/>
      <c r="L3" s="23"/>
      <c r="M3" s="23"/>
      <c r="N3" s="23"/>
    </row>
    <row r="4" spans="1:14" x14ac:dyDescent="0.25">
      <c r="A4" s="182"/>
      <c r="B4" s="182"/>
      <c r="C4" s="182"/>
      <c r="D4" s="182"/>
      <c r="E4" s="182"/>
      <c r="F4" s="182"/>
      <c r="G4" s="182"/>
      <c r="H4" s="23"/>
      <c r="I4" s="23"/>
      <c r="J4" s="23"/>
      <c r="K4" s="23"/>
      <c r="L4" s="23"/>
      <c r="M4" s="23"/>
      <c r="N4" s="23"/>
    </row>
    <row r="5" spans="1:14" x14ac:dyDescent="0.25">
      <c r="A5" s="182"/>
      <c r="B5" s="182"/>
      <c r="C5" s="182"/>
      <c r="D5" s="182"/>
      <c r="E5" s="182"/>
      <c r="F5" s="182"/>
      <c r="G5" s="182"/>
      <c r="H5" s="23"/>
      <c r="I5" s="23"/>
      <c r="J5" s="23"/>
      <c r="K5" s="23"/>
      <c r="L5" s="23"/>
      <c r="M5" s="23"/>
      <c r="N5" s="23"/>
    </row>
    <row r="6" spans="1:14" ht="20.100000000000001" customHeight="1" x14ac:dyDescent="0.25">
      <c r="A6" s="221" t="s">
        <v>145</v>
      </c>
      <c r="B6" s="221"/>
      <c r="C6" s="221"/>
      <c r="D6" s="221"/>
      <c r="E6" s="221"/>
      <c r="F6" s="221"/>
      <c r="G6" s="221"/>
      <c r="H6" s="7"/>
      <c r="I6" s="7"/>
      <c r="J6" s="7"/>
      <c r="K6" s="7"/>
      <c r="L6" s="7"/>
      <c r="M6" s="7"/>
      <c r="N6" s="7"/>
    </row>
    <row r="7" spans="1:14" ht="24.95" customHeight="1" x14ac:dyDescent="0.25">
      <c r="A7" s="222" t="s">
        <v>77</v>
      </c>
      <c r="B7" s="222"/>
      <c r="C7" s="222"/>
      <c r="D7" s="222"/>
      <c r="E7" s="222"/>
      <c r="F7" s="222"/>
      <c r="G7" s="222"/>
      <c r="H7" s="7"/>
      <c r="I7" s="7"/>
      <c r="J7" s="7"/>
      <c r="K7" s="7"/>
      <c r="L7" s="7"/>
      <c r="M7" s="7"/>
      <c r="N7" s="7"/>
    </row>
    <row r="8" spans="1:14" ht="15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7"/>
    </row>
    <row r="9" spans="1:14" ht="15.75" customHeight="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7"/>
    </row>
    <row r="10" spans="1:14" ht="15.95" customHeight="1" x14ac:dyDescent="0.25">
      <c r="A10" s="182"/>
      <c r="B10" s="9"/>
      <c r="C10" s="9"/>
      <c r="D10" s="9"/>
      <c r="E10" s="9"/>
      <c r="F10" s="9"/>
      <c r="G10" s="28" t="s">
        <v>57</v>
      </c>
      <c r="H10" s="9"/>
      <c r="I10" s="9"/>
      <c r="J10" s="9"/>
      <c r="K10" s="9"/>
      <c r="M10" s="9"/>
      <c r="N10" s="9"/>
    </row>
    <row r="11" spans="1:14" ht="24.95" customHeight="1" x14ac:dyDescent="0.25">
      <c r="A11" s="232" t="s">
        <v>28</v>
      </c>
      <c r="B11" s="232" t="s">
        <v>29</v>
      </c>
      <c r="C11" s="232"/>
      <c r="D11" s="243" t="s">
        <v>5</v>
      </c>
      <c r="E11" s="243"/>
      <c r="F11" s="243" t="s">
        <v>6</v>
      </c>
      <c r="G11" s="243"/>
      <c r="N11" s="25"/>
    </row>
    <row r="12" spans="1:14" ht="24.95" customHeight="1" x14ac:dyDescent="0.25">
      <c r="A12" s="232"/>
      <c r="B12" s="175" t="s">
        <v>31</v>
      </c>
      <c r="C12" s="175" t="s">
        <v>4</v>
      </c>
      <c r="D12" s="175" t="s">
        <v>31</v>
      </c>
      <c r="E12" s="175" t="s">
        <v>4</v>
      </c>
      <c r="F12" s="175" t="s">
        <v>31</v>
      </c>
      <c r="G12" s="175" t="s">
        <v>4</v>
      </c>
      <c r="N12" s="26"/>
    </row>
    <row r="13" spans="1:14" ht="15.75" x14ac:dyDescent="0.25">
      <c r="A13" s="68">
        <v>1</v>
      </c>
      <c r="B13" s="68">
        <v>2</v>
      </c>
      <c r="C13" s="68">
        <v>3</v>
      </c>
      <c r="D13" s="68">
        <v>4</v>
      </c>
      <c r="E13" s="68">
        <v>5</v>
      </c>
      <c r="F13" s="11">
        <v>6</v>
      </c>
      <c r="G13" s="11">
        <v>7</v>
      </c>
      <c r="N13" s="26"/>
    </row>
    <row r="14" spans="1:14" ht="15" customHeight="1" x14ac:dyDescent="0.25">
      <c r="A14" s="152" t="s">
        <v>32</v>
      </c>
      <c r="B14" s="55">
        <v>722675</v>
      </c>
      <c r="C14" s="55">
        <v>468297</v>
      </c>
      <c r="D14" s="55">
        <v>729841</v>
      </c>
      <c r="E14" s="55">
        <v>473690</v>
      </c>
      <c r="F14" s="56">
        <v>785255</v>
      </c>
      <c r="G14" s="56">
        <v>476433</v>
      </c>
      <c r="N14" s="26"/>
    </row>
    <row r="15" spans="1:14" ht="15" customHeight="1" x14ac:dyDescent="0.25">
      <c r="A15" s="149" t="s">
        <v>33</v>
      </c>
      <c r="B15" s="57">
        <v>31696</v>
      </c>
      <c r="C15" s="57">
        <v>13820</v>
      </c>
      <c r="D15" s="57">
        <v>30834</v>
      </c>
      <c r="E15" s="57">
        <v>13625</v>
      </c>
      <c r="F15" s="58">
        <v>35470</v>
      </c>
      <c r="G15" s="58">
        <v>15205</v>
      </c>
      <c r="N15" s="26"/>
    </row>
    <row r="16" spans="1:14" ht="15" customHeight="1" x14ac:dyDescent="0.25">
      <c r="A16" s="149" t="s">
        <v>34</v>
      </c>
      <c r="B16" s="57">
        <v>34612</v>
      </c>
      <c r="C16" s="57">
        <v>18688</v>
      </c>
      <c r="D16" s="57">
        <v>33025</v>
      </c>
      <c r="E16" s="57">
        <v>18353</v>
      </c>
      <c r="F16" s="58">
        <v>37281</v>
      </c>
      <c r="G16" s="58">
        <v>18533</v>
      </c>
      <c r="N16" s="26"/>
    </row>
    <row r="17" spans="1:14" ht="15" customHeight="1" x14ac:dyDescent="0.25">
      <c r="A17" s="149" t="s">
        <v>35</v>
      </c>
      <c r="B17" s="57">
        <v>25928</v>
      </c>
      <c r="C17" s="57">
        <v>9430</v>
      </c>
      <c r="D17" s="57">
        <v>24467</v>
      </c>
      <c r="E17" s="57">
        <v>11031</v>
      </c>
      <c r="F17" s="58">
        <v>28061</v>
      </c>
      <c r="G17" s="58">
        <v>8648</v>
      </c>
      <c r="N17" s="26"/>
    </row>
    <row r="18" spans="1:14" ht="15" customHeight="1" x14ac:dyDescent="0.25">
      <c r="A18" s="149" t="s">
        <v>36</v>
      </c>
      <c r="B18" s="57">
        <v>33221</v>
      </c>
      <c r="C18" s="57">
        <v>35693</v>
      </c>
      <c r="D18" s="57">
        <v>36256</v>
      </c>
      <c r="E18" s="57">
        <v>35380</v>
      </c>
      <c r="F18" s="58">
        <v>37016</v>
      </c>
      <c r="G18" s="58">
        <v>36169</v>
      </c>
      <c r="N18" s="26"/>
    </row>
    <row r="19" spans="1:14" ht="15" customHeight="1" x14ac:dyDescent="0.25">
      <c r="A19" s="149" t="s">
        <v>37</v>
      </c>
      <c r="B19" s="57">
        <v>19074</v>
      </c>
      <c r="C19" s="57">
        <v>11939</v>
      </c>
      <c r="D19" s="57">
        <v>21234</v>
      </c>
      <c r="E19" s="57">
        <v>13672</v>
      </c>
      <c r="F19" s="58">
        <v>19892</v>
      </c>
      <c r="G19" s="58">
        <v>13955</v>
      </c>
      <c r="N19" s="26"/>
    </row>
    <row r="20" spans="1:14" ht="15" customHeight="1" x14ac:dyDescent="0.25">
      <c r="A20" s="149" t="s">
        <v>38</v>
      </c>
      <c r="B20" s="57">
        <v>19126</v>
      </c>
      <c r="C20" s="57">
        <v>12637</v>
      </c>
      <c r="D20" s="57">
        <v>18013</v>
      </c>
      <c r="E20" s="57">
        <v>14387</v>
      </c>
      <c r="F20" s="58">
        <v>21956</v>
      </c>
      <c r="G20" s="58">
        <v>12212</v>
      </c>
      <c r="N20" s="26"/>
    </row>
    <row r="21" spans="1:14" ht="15" customHeight="1" x14ac:dyDescent="0.25">
      <c r="A21" s="149" t="s">
        <v>234</v>
      </c>
      <c r="B21" s="57">
        <v>28846</v>
      </c>
      <c r="C21" s="57">
        <v>16616</v>
      </c>
      <c r="D21" s="57">
        <v>28514</v>
      </c>
      <c r="E21" s="57">
        <v>16880</v>
      </c>
      <c r="F21" s="58">
        <v>31313</v>
      </c>
      <c r="G21" s="58">
        <v>16297</v>
      </c>
      <c r="N21" s="26"/>
    </row>
    <row r="22" spans="1:14" ht="15" customHeight="1" x14ac:dyDescent="0.25">
      <c r="A22" s="149" t="s">
        <v>40</v>
      </c>
      <c r="B22" s="57">
        <v>92976</v>
      </c>
      <c r="C22" s="57">
        <v>130981</v>
      </c>
      <c r="D22" s="57">
        <v>94775</v>
      </c>
      <c r="E22" s="57">
        <v>128601</v>
      </c>
      <c r="F22" s="58">
        <v>93870</v>
      </c>
      <c r="G22" s="58">
        <v>125868</v>
      </c>
      <c r="N22" s="26"/>
    </row>
    <row r="23" spans="1:14" ht="15" customHeight="1" x14ac:dyDescent="0.25">
      <c r="A23" s="149" t="s">
        <v>41</v>
      </c>
      <c r="B23" s="57">
        <v>25768</v>
      </c>
      <c r="C23" s="57">
        <v>8705</v>
      </c>
      <c r="D23" s="57">
        <v>24499</v>
      </c>
      <c r="E23" s="57">
        <v>10204</v>
      </c>
      <c r="F23" s="58">
        <v>29616</v>
      </c>
      <c r="G23" s="58">
        <v>9160</v>
      </c>
      <c r="N23" s="26"/>
    </row>
    <row r="24" spans="1:14" ht="15" customHeight="1" x14ac:dyDescent="0.25">
      <c r="A24" s="149" t="s">
        <v>42</v>
      </c>
      <c r="B24" s="57">
        <v>61263</v>
      </c>
      <c r="C24" s="57">
        <v>29295</v>
      </c>
      <c r="D24" s="57">
        <v>60191</v>
      </c>
      <c r="E24" s="57">
        <v>30530</v>
      </c>
      <c r="F24" s="58">
        <v>62651</v>
      </c>
      <c r="G24" s="58">
        <v>31230</v>
      </c>
      <c r="N24" s="26"/>
    </row>
    <row r="25" spans="1:14" ht="15" customHeight="1" x14ac:dyDescent="0.25">
      <c r="A25" s="149" t="s">
        <v>43</v>
      </c>
      <c r="B25" s="57">
        <v>45870</v>
      </c>
      <c r="C25" s="57">
        <v>26651</v>
      </c>
      <c r="D25" s="57">
        <v>47031</v>
      </c>
      <c r="E25" s="57">
        <v>27585</v>
      </c>
      <c r="F25" s="58">
        <v>50361</v>
      </c>
      <c r="G25" s="58">
        <v>28932</v>
      </c>
      <c r="N25" s="26"/>
    </row>
    <row r="26" spans="1:14" ht="15" customHeight="1" x14ac:dyDescent="0.25">
      <c r="A26" s="149" t="s">
        <v>44</v>
      </c>
      <c r="B26" s="57">
        <v>17177</v>
      </c>
      <c r="C26" s="57">
        <v>8611</v>
      </c>
      <c r="D26" s="57">
        <v>18210</v>
      </c>
      <c r="E26" s="57">
        <v>9130</v>
      </c>
      <c r="F26" s="58">
        <v>19089</v>
      </c>
      <c r="G26" s="58">
        <v>10315</v>
      </c>
      <c r="N26" s="26"/>
    </row>
    <row r="27" spans="1:14" ht="15" customHeight="1" x14ac:dyDescent="0.25">
      <c r="A27" s="149" t="s">
        <v>45</v>
      </c>
      <c r="B27" s="57">
        <v>27493</v>
      </c>
      <c r="C27" s="57">
        <v>17326</v>
      </c>
      <c r="D27" s="57">
        <v>27693</v>
      </c>
      <c r="E27" s="57">
        <v>17517</v>
      </c>
      <c r="F27" s="58">
        <v>29020</v>
      </c>
      <c r="G27" s="58">
        <v>16994</v>
      </c>
      <c r="N27" s="26"/>
    </row>
    <row r="28" spans="1:14" ht="15" customHeight="1" x14ac:dyDescent="0.25">
      <c r="A28" s="149" t="s">
        <v>167</v>
      </c>
      <c r="B28" s="57">
        <v>41016</v>
      </c>
      <c r="C28" s="57">
        <v>20430</v>
      </c>
      <c r="D28" s="57">
        <v>40253</v>
      </c>
      <c r="E28" s="57">
        <v>17351</v>
      </c>
      <c r="F28" s="58">
        <v>42836</v>
      </c>
      <c r="G28" s="58">
        <v>20954</v>
      </c>
      <c r="N28" s="26"/>
    </row>
    <row r="29" spans="1:14" ht="15" customHeight="1" x14ac:dyDescent="0.25">
      <c r="A29" s="149" t="s">
        <v>47</v>
      </c>
      <c r="B29" s="57">
        <v>40636</v>
      </c>
      <c r="C29" s="57">
        <v>20689</v>
      </c>
      <c r="D29" s="57">
        <v>38740</v>
      </c>
      <c r="E29" s="57">
        <v>20847</v>
      </c>
      <c r="F29" s="58">
        <v>48344</v>
      </c>
      <c r="G29" s="58">
        <v>22563</v>
      </c>
      <c r="N29" s="26"/>
    </row>
    <row r="30" spans="1:14" ht="15" customHeight="1" x14ac:dyDescent="0.25">
      <c r="A30" s="149" t="s">
        <v>48</v>
      </c>
      <c r="B30" s="57">
        <v>41711</v>
      </c>
      <c r="C30" s="57">
        <v>19517</v>
      </c>
      <c r="D30" s="57">
        <v>43053</v>
      </c>
      <c r="E30" s="57">
        <v>19862</v>
      </c>
      <c r="F30" s="58">
        <v>44132</v>
      </c>
      <c r="G30" s="58">
        <v>18374</v>
      </c>
      <c r="N30" s="26"/>
    </row>
    <row r="31" spans="1:14" ht="15" customHeight="1" x14ac:dyDescent="0.25">
      <c r="A31" s="149" t="s">
        <v>49</v>
      </c>
      <c r="B31" s="57">
        <v>27562</v>
      </c>
      <c r="C31" s="57">
        <v>13373</v>
      </c>
      <c r="D31" s="57">
        <v>29896</v>
      </c>
      <c r="E31" s="57">
        <v>13327</v>
      </c>
      <c r="F31" s="58">
        <v>32358</v>
      </c>
      <c r="G31" s="58">
        <v>12369</v>
      </c>
      <c r="N31" s="26"/>
    </row>
    <row r="32" spans="1:14" ht="15" customHeight="1" x14ac:dyDescent="0.25">
      <c r="A32" s="149" t="s">
        <v>50</v>
      </c>
      <c r="B32" s="57">
        <v>9538</v>
      </c>
      <c r="C32" s="57">
        <v>3422</v>
      </c>
      <c r="D32" s="57">
        <v>10329</v>
      </c>
      <c r="E32" s="57">
        <v>2854</v>
      </c>
      <c r="F32" s="58">
        <v>10427</v>
      </c>
      <c r="G32" s="58">
        <v>3224</v>
      </c>
      <c r="N32" s="26"/>
    </row>
    <row r="33" spans="1:14" ht="15" customHeight="1" x14ac:dyDescent="0.25">
      <c r="A33" s="149" t="s">
        <v>51</v>
      </c>
      <c r="B33" s="57">
        <v>31385</v>
      </c>
      <c r="C33" s="57">
        <v>19693</v>
      </c>
      <c r="D33" s="57">
        <v>33076</v>
      </c>
      <c r="E33" s="57">
        <v>21711</v>
      </c>
      <c r="F33" s="58">
        <v>35065</v>
      </c>
      <c r="G33" s="58">
        <v>22623</v>
      </c>
      <c r="N33" s="26"/>
    </row>
    <row r="34" spans="1:14" ht="15" customHeight="1" x14ac:dyDescent="0.25">
      <c r="A34" s="149" t="s">
        <v>132</v>
      </c>
      <c r="B34" s="57">
        <v>14651</v>
      </c>
      <c r="C34" s="57">
        <v>9404</v>
      </c>
      <c r="D34" s="57">
        <v>14787</v>
      </c>
      <c r="E34" s="57">
        <v>9321</v>
      </c>
      <c r="F34" s="58">
        <v>15691</v>
      </c>
      <c r="G34" s="58">
        <v>9621</v>
      </c>
      <c r="N34" s="26"/>
    </row>
    <row r="35" spans="1:14" ht="15" customHeight="1" x14ac:dyDescent="0.25">
      <c r="A35" s="149" t="s">
        <v>66</v>
      </c>
      <c r="B35" s="57">
        <v>10221</v>
      </c>
      <c r="C35" s="57">
        <v>5172</v>
      </c>
      <c r="D35" s="57">
        <v>11812</v>
      </c>
      <c r="E35" s="57">
        <v>5125</v>
      </c>
      <c r="F35" s="58">
        <v>12071</v>
      </c>
      <c r="G35" s="58">
        <v>5168</v>
      </c>
      <c r="N35" s="26"/>
    </row>
    <row r="36" spans="1:14" ht="15" customHeight="1" x14ac:dyDescent="0.25">
      <c r="A36" s="149" t="s">
        <v>53</v>
      </c>
      <c r="B36" s="57">
        <v>15885</v>
      </c>
      <c r="C36" s="57">
        <v>5299</v>
      </c>
      <c r="D36" s="57">
        <v>15546</v>
      </c>
      <c r="E36" s="57">
        <v>5306</v>
      </c>
      <c r="F36" s="58">
        <v>16929</v>
      </c>
      <c r="G36" s="58">
        <v>5148</v>
      </c>
      <c r="N36" s="26"/>
    </row>
    <row r="37" spans="1:14" ht="15" customHeight="1" x14ac:dyDescent="0.25">
      <c r="A37" s="149" t="s">
        <v>54</v>
      </c>
      <c r="B37" s="57">
        <v>9693</v>
      </c>
      <c r="C37" s="57">
        <v>4510</v>
      </c>
      <c r="D37" s="57">
        <v>11077</v>
      </c>
      <c r="E37" s="57">
        <v>5081</v>
      </c>
      <c r="F37" s="58">
        <v>12867</v>
      </c>
      <c r="G37" s="58">
        <v>6437</v>
      </c>
      <c r="N37" s="26"/>
    </row>
    <row r="38" spans="1:14" ht="15" customHeight="1" x14ac:dyDescent="0.25">
      <c r="A38" s="149" t="s">
        <v>55</v>
      </c>
      <c r="B38" s="57">
        <v>17327</v>
      </c>
      <c r="C38" s="57">
        <v>6396</v>
      </c>
      <c r="D38" s="57">
        <v>16530</v>
      </c>
      <c r="E38" s="57">
        <v>6010</v>
      </c>
      <c r="F38" s="58">
        <v>18939</v>
      </c>
      <c r="G38" s="58">
        <v>6434</v>
      </c>
      <c r="N38" s="26"/>
    </row>
    <row r="39" spans="1:14" ht="20.100000000000001" customHeight="1" x14ac:dyDescent="0.3">
      <c r="A39" s="150"/>
      <c r="B39" s="243" t="s">
        <v>26</v>
      </c>
      <c r="C39" s="243"/>
      <c r="D39" s="243" t="s">
        <v>30</v>
      </c>
      <c r="E39" s="243"/>
      <c r="F39" s="243" t="s">
        <v>64</v>
      </c>
      <c r="G39" s="243"/>
      <c r="H39" s="23"/>
      <c r="I39" s="23"/>
      <c r="J39" s="23"/>
      <c r="K39" s="23"/>
      <c r="L39" s="23"/>
      <c r="M39" s="23"/>
      <c r="N39" s="23"/>
    </row>
    <row r="40" spans="1:14" ht="15" customHeight="1" x14ac:dyDescent="0.25">
      <c r="A40" s="153" t="s">
        <v>32</v>
      </c>
      <c r="B40" s="59">
        <v>826653</v>
      </c>
      <c r="C40" s="59">
        <v>489447</v>
      </c>
      <c r="D40" s="59">
        <v>826653</v>
      </c>
      <c r="E40" s="59">
        <v>489447</v>
      </c>
      <c r="F40" s="60">
        <v>845675</v>
      </c>
      <c r="G40" s="60">
        <v>485840</v>
      </c>
    </row>
    <row r="41" spans="1:14" ht="15" customHeight="1" x14ac:dyDescent="0.25">
      <c r="A41" s="149" t="s">
        <v>33</v>
      </c>
      <c r="B41" s="58">
        <v>37816</v>
      </c>
      <c r="C41" s="58">
        <v>16350</v>
      </c>
      <c r="D41" s="58">
        <v>37816</v>
      </c>
      <c r="E41" s="58">
        <v>16350</v>
      </c>
      <c r="F41" s="57">
        <v>39601</v>
      </c>
      <c r="G41" s="57">
        <v>16968</v>
      </c>
    </row>
    <row r="42" spans="1:14" ht="15" customHeight="1" x14ac:dyDescent="0.25">
      <c r="A42" s="149" t="s">
        <v>34</v>
      </c>
      <c r="B42" s="58">
        <v>41138</v>
      </c>
      <c r="C42" s="58">
        <v>20932</v>
      </c>
      <c r="D42" s="58">
        <v>41138</v>
      </c>
      <c r="E42" s="58">
        <v>20932</v>
      </c>
      <c r="F42" s="57">
        <v>41952</v>
      </c>
      <c r="G42" s="57">
        <v>21233</v>
      </c>
    </row>
    <row r="43" spans="1:14" ht="15" customHeight="1" x14ac:dyDescent="0.25">
      <c r="A43" s="149" t="s">
        <v>35</v>
      </c>
      <c r="B43" s="58">
        <v>30383</v>
      </c>
      <c r="C43" s="58">
        <v>9443</v>
      </c>
      <c r="D43" s="58">
        <v>30383</v>
      </c>
      <c r="E43" s="58">
        <v>9443</v>
      </c>
      <c r="F43" s="57">
        <v>29773</v>
      </c>
      <c r="G43" s="57">
        <v>8371</v>
      </c>
    </row>
    <row r="44" spans="1:14" ht="15" customHeight="1" x14ac:dyDescent="0.25">
      <c r="A44" s="149" t="s">
        <v>36</v>
      </c>
      <c r="B44" s="58">
        <v>40612</v>
      </c>
      <c r="C44" s="58">
        <v>37327</v>
      </c>
      <c r="D44" s="58">
        <v>40612</v>
      </c>
      <c r="E44" s="58">
        <v>37327</v>
      </c>
      <c r="F44" s="57">
        <v>43423</v>
      </c>
      <c r="G44" s="57">
        <v>36238</v>
      </c>
    </row>
    <row r="45" spans="1:14" ht="15" customHeight="1" x14ac:dyDescent="0.25">
      <c r="A45" s="149" t="s">
        <v>37</v>
      </c>
      <c r="B45" s="58">
        <v>21293</v>
      </c>
      <c r="C45" s="58">
        <v>14469</v>
      </c>
      <c r="D45" s="58">
        <v>21293</v>
      </c>
      <c r="E45" s="58">
        <v>14469</v>
      </c>
      <c r="F45" s="57">
        <v>24370</v>
      </c>
      <c r="G45" s="57">
        <v>13005</v>
      </c>
    </row>
    <row r="46" spans="1:14" ht="15" customHeight="1" x14ac:dyDescent="0.25">
      <c r="A46" s="149" t="s">
        <v>38</v>
      </c>
      <c r="B46" s="58">
        <v>24238</v>
      </c>
      <c r="C46" s="58">
        <v>11822</v>
      </c>
      <c r="D46" s="58">
        <v>24238</v>
      </c>
      <c r="E46" s="58">
        <v>11822</v>
      </c>
      <c r="F46" s="57">
        <v>20885</v>
      </c>
      <c r="G46" s="57">
        <v>13578</v>
      </c>
    </row>
    <row r="47" spans="1:14" ht="15" customHeight="1" x14ac:dyDescent="0.25">
      <c r="A47" s="149" t="s">
        <v>234</v>
      </c>
      <c r="B47" s="58">
        <v>33891</v>
      </c>
      <c r="C47" s="58">
        <v>18374</v>
      </c>
      <c r="D47" s="58">
        <v>33891</v>
      </c>
      <c r="E47" s="58">
        <v>18374</v>
      </c>
      <c r="F47" s="57">
        <v>34127</v>
      </c>
      <c r="G47" s="57">
        <v>18288</v>
      </c>
    </row>
    <row r="48" spans="1:14" ht="15" customHeight="1" x14ac:dyDescent="0.25">
      <c r="A48" s="149" t="s">
        <v>40</v>
      </c>
      <c r="B48" s="58">
        <v>94091</v>
      </c>
      <c r="C48" s="58">
        <v>122709</v>
      </c>
      <c r="D48" s="58">
        <v>94091</v>
      </c>
      <c r="E48" s="58">
        <v>122709</v>
      </c>
      <c r="F48" s="57">
        <v>95633</v>
      </c>
      <c r="G48" s="57">
        <v>122451</v>
      </c>
    </row>
    <row r="49" spans="1:7" ht="15" customHeight="1" x14ac:dyDescent="0.25">
      <c r="A49" s="149" t="s">
        <v>41</v>
      </c>
      <c r="B49" s="58">
        <v>30959</v>
      </c>
      <c r="C49" s="58">
        <v>10757</v>
      </c>
      <c r="D49" s="58">
        <v>30959</v>
      </c>
      <c r="E49" s="58">
        <v>10757</v>
      </c>
      <c r="F49" s="57">
        <v>33263</v>
      </c>
      <c r="G49" s="57">
        <v>9469</v>
      </c>
    </row>
    <row r="50" spans="1:7" ht="15" customHeight="1" x14ac:dyDescent="0.25">
      <c r="A50" s="149" t="s">
        <v>42</v>
      </c>
      <c r="B50" s="58">
        <v>65894</v>
      </c>
      <c r="C50" s="58">
        <v>29810</v>
      </c>
      <c r="D50" s="58">
        <v>65894</v>
      </c>
      <c r="E50" s="58">
        <v>29810</v>
      </c>
      <c r="F50" s="57">
        <v>66125</v>
      </c>
      <c r="G50" s="57">
        <v>31170</v>
      </c>
    </row>
    <row r="51" spans="1:7" ht="15" customHeight="1" x14ac:dyDescent="0.25">
      <c r="A51" s="149" t="s">
        <v>43</v>
      </c>
      <c r="B51" s="58">
        <v>50393</v>
      </c>
      <c r="C51" s="58">
        <v>29525</v>
      </c>
      <c r="D51" s="58">
        <v>50393</v>
      </c>
      <c r="E51" s="58">
        <v>29525</v>
      </c>
      <c r="F51" s="57">
        <v>40580</v>
      </c>
      <c r="G51" s="57">
        <v>25464</v>
      </c>
    </row>
    <row r="52" spans="1:7" ht="15" customHeight="1" x14ac:dyDescent="0.25">
      <c r="A52" s="149" t="s">
        <v>44</v>
      </c>
      <c r="B52" s="58">
        <v>20260</v>
      </c>
      <c r="C52" s="58">
        <v>9572</v>
      </c>
      <c r="D52" s="58">
        <v>20260</v>
      </c>
      <c r="E52" s="58">
        <v>9572</v>
      </c>
      <c r="F52" s="57">
        <v>20134</v>
      </c>
      <c r="G52" s="57">
        <v>10049</v>
      </c>
    </row>
    <row r="53" spans="1:7" ht="15" customHeight="1" x14ac:dyDescent="0.25">
      <c r="A53" s="149" t="s">
        <v>45</v>
      </c>
      <c r="B53" s="58">
        <v>29886</v>
      </c>
      <c r="C53" s="58">
        <v>17038</v>
      </c>
      <c r="D53" s="58">
        <v>29886</v>
      </c>
      <c r="E53" s="58">
        <v>17038</v>
      </c>
      <c r="F53" s="57">
        <v>34934</v>
      </c>
      <c r="G53" s="57">
        <v>18306</v>
      </c>
    </row>
    <row r="54" spans="1:7" ht="15" customHeight="1" x14ac:dyDescent="0.25">
      <c r="A54" s="149" t="s">
        <v>167</v>
      </c>
      <c r="B54" s="58">
        <v>46896</v>
      </c>
      <c r="C54" s="58">
        <v>22294</v>
      </c>
      <c r="D54" s="58">
        <v>46896</v>
      </c>
      <c r="E54" s="58">
        <v>22294</v>
      </c>
      <c r="F54" s="61">
        <v>47439</v>
      </c>
      <c r="G54" s="57">
        <v>22312</v>
      </c>
    </row>
    <row r="55" spans="1:7" ht="15" customHeight="1" x14ac:dyDescent="0.25">
      <c r="A55" s="149" t="s">
        <v>47</v>
      </c>
      <c r="B55" s="58">
        <v>50771</v>
      </c>
      <c r="C55" s="58">
        <v>25066</v>
      </c>
      <c r="D55" s="58">
        <v>50771</v>
      </c>
      <c r="E55" s="58">
        <v>25066</v>
      </c>
      <c r="F55" s="57">
        <v>51761</v>
      </c>
      <c r="G55" s="57">
        <v>26118</v>
      </c>
    </row>
    <row r="56" spans="1:7" ht="15" customHeight="1" x14ac:dyDescent="0.25">
      <c r="A56" s="149" t="s">
        <v>48</v>
      </c>
      <c r="B56" s="58">
        <v>47028</v>
      </c>
      <c r="C56" s="58">
        <v>19084</v>
      </c>
      <c r="D56" s="58">
        <v>47028</v>
      </c>
      <c r="E56" s="58">
        <v>19084</v>
      </c>
      <c r="F56" s="57">
        <v>50783</v>
      </c>
      <c r="G56" s="57">
        <v>18549</v>
      </c>
    </row>
    <row r="57" spans="1:7" ht="15" customHeight="1" x14ac:dyDescent="0.25">
      <c r="A57" s="149" t="s">
        <v>49</v>
      </c>
      <c r="B57" s="58">
        <v>31878</v>
      </c>
      <c r="C57" s="58">
        <v>14184</v>
      </c>
      <c r="D57" s="58">
        <v>31878</v>
      </c>
      <c r="E57" s="58">
        <v>14184</v>
      </c>
      <c r="F57" s="57">
        <v>34638</v>
      </c>
      <c r="G57" s="57">
        <v>13599</v>
      </c>
    </row>
    <row r="58" spans="1:7" ht="15" customHeight="1" x14ac:dyDescent="0.25">
      <c r="A58" s="149" t="s">
        <v>50</v>
      </c>
      <c r="B58" s="58">
        <v>9355</v>
      </c>
      <c r="C58" s="58">
        <v>3095</v>
      </c>
      <c r="D58" s="58">
        <v>9355</v>
      </c>
      <c r="E58" s="58">
        <v>3095</v>
      </c>
      <c r="F58" s="57">
        <v>11824</v>
      </c>
      <c r="G58" s="57">
        <v>3275</v>
      </c>
    </row>
    <row r="59" spans="1:7" ht="15" customHeight="1" x14ac:dyDescent="0.25">
      <c r="A59" s="149" t="s">
        <v>51</v>
      </c>
      <c r="B59" s="58">
        <v>37523</v>
      </c>
      <c r="C59" s="58">
        <v>23797</v>
      </c>
      <c r="D59" s="58">
        <v>37523</v>
      </c>
      <c r="E59" s="58">
        <v>23797</v>
      </c>
      <c r="F59" s="57">
        <v>34360</v>
      </c>
      <c r="G59" s="57">
        <v>22229</v>
      </c>
    </row>
    <row r="60" spans="1:7" ht="15" customHeight="1" x14ac:dyDescent="0.25">
      <c r="A60" s="149" t="s">
        <v>132</v>
      </c>
      <c r="B60" s="58">
        <v>17332</v>
      </c>
      <c r="C60" s="58">
        <v>10308</v>
      </c>
      <c r="D60" s="58">
        <v>17332</v>
      </c>
      <c r="E60" s="58">
        <v>10308</v>
      </c>
      <c r="F60" s="57">
        <v>18114</v>
      </c>
      <c r="G60" s="57">
        <v>9949</v>
      </c>
    </row>
    <row r="61" spans="1:7" ht="15" customHeight="1" x14ac:dyDescent="0.25">
      <c r="A61" s="149" t="s">
        <v>66</v>
      </c>
      <c r="B61" s="58">
        <v>12168</v>
      </c>
      <c r="C61" s="58">
        <v>5984</v>
      </c>
      <c r="D61" s="58">
        <v>12168</v>
      </c>
      <c r="E61" s="58">
        <v>5984</v>
      </c>
      <c r="F61" s="57">
        <v>11772</v>
      </c>
      <c r="G61" s="57">
        <v>6276</v>
      </c>
    </row>
    <row r="62" spans="1:7" ht="15" customHeight="1" x14ac:dyDescent="0.25">
      <c r="A62" s="149" t="s">
        <v>53</v>
      </c>
      <c r="B62" s="58">
        <v>18196</v>
      </c>
      <c r="C62" s="58">
        <v>5224</v>
      </c>
      <c r="D62" s="58">
        <v>18196</v>
      </c>
      <c r="E62" s="58">
        <v>5224</v>
      </c>
      <c r="F62" s="57">
        <v>21878</v>
      </c>
      <c r="G62" s="57">
        <v>5271</v>
      </c>
    </row>
    <row r="63" spans="1:7" ht="15" customHeight="1" x14ac:dyDescent="0.25">
      <c r="A63" s="149" t="s">
        <v>54</v>
      </c>
      <c r="B63" s="58">
        <v>13754</v>
      </c>
      <c r="C63" s="58">
        <v>6195</v>
      </c>
      <c r="D63" s="58">
        <v>13754</v>
      </c>
      <c r="E63" s="58">
        <v>6195</v>
      </c>
      <c r="F63" s="57">
        <v>14130</v>
      </c>
      <c r="G63" s="57">
        <v>6616</v>
      </c>
    </row>
    <row r="64" spans="1:7" ht="15" customHeight="1" x14ac:dyDescent="0.25">
      <c r="A64" s="151" t="s">
        <v>55</v>
      </c>
      <c r="B64" s="62">
        <v>20898</v>
      </c>
      <c r="C64" s="62">
        <v>6088</v>
      </c>
      <c r="D64" s="62">
        <v>20898</v>
      </c>
      <c r="E64" s="62">
        <v>6088</v>
      </c>
      <c r="F64" s="63">
        <v>24176</v>
      </c>
      <c r="G64" s="63">
        <v>7056</v>
      </c>
    </row>
    <row r="65" spans="1:7" ht="15.75" customHeight="1" x14ac:dyDescent="0.25">
      <c r="A65" s="233" t="s">
        <v>236</v>
      </c>
      <c r="B65" s="233"/>
      <c r="C65" s="233"/>
      <c r="D65" s="233"/>
      <c r="E65" s="233"/>
      <c r="F65" s="233"/>
      <c r="G65" s="233"/>
    </row>
    <row r="66" spans="1:7" ht="15.75" customHeight="1" x14ac:dyDescent="0.25">
      <c r="A66" s="240" t="s">
        <v>102</v>
      </c>
      <c r="B66" s="240"/>
      <c r="C66" s="240"/>
      <c r="D66" s="240"/>
      <c r="E66" s="240"/>
      <c r="F66" s="240"/>
      <c r="G66" s="240"/>
    </row>
    <row r="67" spans="1:7" ht="15.75" customHeight="1" x14ac:dyDescent="0.25">
      <c r="A67" s="50"/>
      <c r="B67" s="50"/>
      <c r="C67" s="50"/>
      <c r="D67" s="244" t="s">
        <v>101</v>
      </c>
      <c r="E67" s="244"/>
      <c r="F67" s="244"/>
      <c r="G67" s="244"/>
    </row>
    <row r="68" spans="1:7" ht="15.75" x14ac:dyDescent="0.25">
      <c r="A68" s="50"/>
      <c r="B68" s="50"/>
      <c r="C68" s="50"/>
      <c r="D68" s="50"/>
      <c r="E68" s="50"/>
      <c r="F68" s="50"/>
      <c r="G68" s="50"/>
    </row>
    <row r="69" spans="1:7" x14ac:dyDescent="0.25">
      <c r="A69" s="283" t="s">
        <v>210</v>
      </c>
      <c r="B69" s="226"/>
      <c r="C69" s="226"/>
      <c r="D69" s="226"/>
      <c r="E69" s="226"/>
      <c r="F69" s="226"/>
      <c r="G69" s="226"/>
    </row>
    <row r="70" spans="1:7" x14ac:dyDescent="0.25">
      <c r="A70" s="181"/>
      <c r="B70" s="181"/>
      <c r="C70" s="181"/>
      <c r="D70" s="181"/>
      <c r="E70" s="181"/>
      <c r="F70" s="181"/>
      <c r="G70" s="181"/>
    </row>
  </sheetData>
  <mergeCells count="15">
    <mergeCell ref="A69:G69"/>
    <mergeCell ref="A65:G65"/>
    <mergeCell ref="A66:G66"/>
    <mergeCell ref="D67:G67"/>
    <mergeCell ref="A1:G1"/>
    <mergeCell ref="F2:G2"/>
    <mergeCell ref="A6:G6"/>
    <mergeCell ref="A7:G7"/>
    <mergeCell ref="A11:A12"/>
    <mergeCell ref="F39:G39"/>
    <mergeCell ref="B11:C11"/>
    <mergeCell ref="D11:E11"/>
    <mergeCell ref="F11:G11"/>
    <mergeCell ref="B39:C39"/>
    <mergeCell ref="D39:E39"/>
  </mergeCells>
  <pageMargins left="0.25" right="0.25" top="0.5" bottom="0" header="0" footer="0"/>
  <pageSetup paperSize="9" scale="7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71"/>
  <sheetViews>
    <sheetView view="pageBreakPreview" topLeftCell="A48" zoomScaleNormal="100" zoomScaleSheetLayoutView="100" workbookViewId="0">
      <selection activeCell="A70" sqref="A70"/>
    </sheetView>
  </sheetViews>
  <sheetFormatPr defaultRowHeight="15" x14ac:dyDescent="0.25"/>
  <cols>
    <col min="1" max="1" width="28.7109375" customWidth="1"/>
    <col min="2" max="7" width="15.7109375" customWidth="1"/>
  </cols>
  <sheetData>
    <row r="1" spans="1:14" x14ac:dyDescent="0.25">
      <c r="A1" s="248"/>
      <c r="B1" s="248"/>
      <c r="C1" s="248"/>
      <c r="D1" s="248"/>
      <c r="E1" s="248"/>
      <c r="F1" s="248"/>
      <c r="G1" s="248"/>
      <c r="H1" s="23"/>
      <c r="I1" s="23"/>
      <c r="J1" s="23"/>
      <c r="K1" s="23"/>
      <c r="L1" s="23"/>
      <c r="M1" s="23"/>
      <c r="N1" s="23"/>
    </row>
    <row r="2" spans="1:14" ht="15.75" x14ac:dyDescent="0.25">
      <c r="A2" s="45" t="s">
        <v>232</v>
      </c>
      <c r="B2" s="46"/>
      <c r="C2" s="46"/>
      <c r="D2" s="47"/>
      <c r="E2" s="47"/>
      <c r="F2" s="253" t="s">
        <v>231</v>
      </c>
      <c r="G2" s="253"/>
      <c r="H2" s="23"/>
      <c r="I2" s="23"/>
      <c r="J2" s="23"/>
      <c r="K2" s="23"/>
      <c r="L2" s="23"/>
      <c r="M2" s="23"/>
      <c r="N2" s="23"/>
    </row>
    <row r="3" spans="1:14" x14ac:dyDescent="0.25">
      <c r="A3" s="182"/>
      <c r="B3" s="182"/>
      <c r="C3" s="182"/>
      <c r="D3" s="182"/>
      <c r="E3" s="182"/>
      <c r="F3" s="182"/>
      <c r="G3" s="182"/>
      <c r="H3" s="23"/>
      <c r="I3" s="23"/>
      <c r="J3" s="23"/>
      <c r="K3" s="23"/>
      <c r="L3" s="23"/>
      <c r="M3" s="23"/>
      <c r="N3" s="23"/>
    </row>
    <row r="4" spans="1:14" x14ac:dyDescent="0.25">
      <c r="A4" s="182"/>
      <c r="B4" s="182"/>
      <c r="C4" s="182"/>
      <c r="D4" s="182"/>
      <c r="E4" s="182"/>
      <c r="F4" s="182"/>
      <c r="G4" s="182"/>
      <c r="H4" s="23"/>
      <c r="I4" s="23"/>
      <c r="J4" s="23"/>
      <c r="K4" s="23"/>
      <c r="L4" s="23"/>
      <c r="M4" s="23"/>
      <c r="N4" s="23"/>
    </row>
    <row r="5" spans="1:14" x14ac:dyDescent="0.25">
      <c r="A5" s="182"/>
      <c r="B5" s="182"/>
      <c r="C5" s="182"/>
      <c r="D5" s="182"/>
      <c r="E5" s="182"/>
      <c r="F5" s="182"/>
      <c r="G5" s="182"/>
      <c r="H5" s="23"/>
      <c r="I5" s="23"/>
      <c r="J5" s="23"/>
      <c r="K5" s="23"/>
      <c r="L5" s="23"/>
      <c r="M5" s="23"/>
      <c r="N5" s="23"/>
    </row>
    <row r="6" spans="1:14" ht="20.100000000000001" customHeight="1" x14ac:dyDescent="0.25">
      <c r="A6" s="221" t="s">
        <v>146</v>
      </c>
      <c r="B6" s="221"/>
      <c r="C6" s="221"/>
      <c r="D6" s="221"/>
      <c r="E6" s="221"/>
      <c r="F6" s="221"/>
      <c r="G6" s="221"/>
      <c r="H6" s="7"/>
      <c r="I6" s="7"/>
      <c r="J6" s="7"/>
      <c r="K6" s="7"/>
      <c r="L6" s="7"/>
      <c r="M6" s="7"/>
      <c r="N6" s="7"/>
    </row>
    <row r="7" spans="1:14" ht="24.95" customHeight="1" x14ac:dyDescent="0.25">
      <c r="A7" s="222" t="s">
        <v>78</v>
      </c>
      <c r="B7" s="222"/>
      <c r="C7" s="222"/>
      <c r="D7" s="222"/>
      <c r="E7" s="222"/>
      <c r="F7" s="222"/>
      <c r="G7" s="222"/>
      <c r="H7" s="7"/>
      <c r="I7" s="7"/>
      <c r="J7" s="7"/>
      <c r="K7" s="7"/>
      <c r="L7" s="7"/>
      <c r="M7" s="7"/>
      <c r="N7" s="7"/>
    </row>
    <row r="8" spans="1:14" ht="15.75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7"/>
    </row>
    <row r="9" spans="1:14" ht="15.75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7"/>
    </row>
    <row r="10" spans="1:14" ht="15" customHeight="1" x14ac:dyDescent="0.25">
      <c r="A10" s="182"/>
      <c r="B10" s="9"/>
      <c r="C10" s="9"/>
      <c r="D10" s="9"/>
      <c r="E10" s="9"/>
      <c r="F10" s="9"/>
      <c r="G10" s="177" t="s">
        <v>56</v>
      </c>
      <c r="H10" s="9"/>
      <c r="I10" s="9"/>
      <c r="K10" s="9"/>
      <c r="L10" s="23"/>
      <c r="M10" s="23"/>
      <c r="N10" s="9"/>
    </row>
    <row r="11" spans="1:14" ht="24.95" customHeight="1" x14ac:dyDescent="0.25">
      <c r="A11" s="232" t="s">
        <v>28</v>
      </c>
      <c r="B11" s="232" t="s">
        <v>29</v>
      </c>
      <c r="C11" s="232"/>
      <c r="D11" s="243" t="s">
        <v>5</v>
      </c>
      <c r="E11" s="243"/>
      <c r="F11" s="243" t="s">
        <v>6</v>
      </c>
      <c r="G11" s="243"/>
      <c r="N11" s="25"/>
    </row>
    <row r="12" spans="1:14" ht="24.95" customHeight="1" x14ac:dyDescent="0.25">
      <c r="A12" s="232"/>
      <c r="B12" s="175" t="s">
        <v>31</v>
      </c>
      <c r="C12" s="175" t="s">
        <v>4</v>
      </c>
      <c r="D12" s="175" t="s">
        <v>31</v>
      </c>
      <c r="E12" s="175" t="s">
        <v>4</v>
      </c>
      <c r="F12" s="175" t="s">
        <v>31</v>
      </c>
      <c r="G12" s="175" t="s">
        <v>4</v>
      </c>
      <c r="N12" s="26"/>
    </row>
    <row r="13" spans="1:14" ht="15.75" x14ac:dyDescent="0.25">
      <c r="A13" s="68">
        <v>1</v>
      </c>
      <c r="B13" s="68">
        <v>2</v>
      </c>
      <c r="C13" s="68">
        <v>3</v>
      </c>
      <c r="D13" s="68">
        <v>4</v>
      </c>
      <c r="E13" s="68">
        <v>5</v>
      </c>
      <c r="F13" s="11">
        <v>6</v>
      </c>
      <c r="G13" s="11">
        <v>7</v>
      </c>
      <c r="N13" s="26"/>
    </row>
    <row r="14" spans="1:14" ht="15" customHeight="1" x14ac:dyDescent="0.25">
      <c r="A14" s="152" t="s">
        <v>32</v>
      </c>
      <c r="B14" s="55">
        <v>29295</v>
      </c>
      <c r="C14" s="55">
        <v>20368</v>
      </c>
      <c r="D14" s="55">
        <v>27611</v>
      </c>
      <c r="E14" s="55">
        <v>18849</v>
      </c>
      <c r="F14" s="56">
        <v>24975</v>
      </c>
      <c r="G14" s="56">
        <v>17740</v>
      </c>
      <c r="N14" s="26"/>
    </row>
    <row r="15" spans="1:14" ht="15" customHeight="1" x14ac:dyDescent="0.25">
      <c r="A15" s="149" t="s">
        <v>33</v>
      </c>
      <c r="B15" s="57">
        <v>1191</v>
      </c>
      <c r="C15" s="61">
        <v>547</v>
      </c>
      <c r="D15" s="57">
        <v>1078</v>
      </c>
      <c r="E15" s="61">
        <v>460</v>
      </c>
      <c r="F15" s="58">
        <v>1004</v>
      </c>
      <c r="G15" s="64">
        <v>455</v>
      </c>
      <c r="N15" s="26"/>
    </row>
    <row r="16" spans="1:14" ht="15" customHeight="1" x14ac:dyDescent="0.25">
      <c r="A16" s="149" t="s">
        <v>34</v>
      </c>
      <c r="B16" s="57">
        <v>1280</v>
      </c>
      <c r="C16" s="61">
        <v>493</v>
      </c>
      <c r="D16" s="57">
        <v>1319</v>
      </c>
      <c r="E16" s="61">
        <v>462</v>
      </c>
      <c r="F16" s="58">
        <v>1211</v>
      </c>
      <c r="G16" s="64">
        <v>428</v>
      </c>
      <c r="N16" s="26"/>
    </row>
    <row r="17" spans="1:14" ht="15" customHeight="1" x14ac:dyDescent="0.25">
      <c r="A17" s="149" t="s">
        <v>35</v>
      </c>
      <c r="B17" s="61">
        <v>880</v>
      </c>
      <c r="C17" s="61">
        <v>154</v>
      </c>
      <c r="D17" s="61">
        <v>841</v>
      </c>
      <c r="E17" s="61">
        <v>159</v>
      </c>
      <c r="F17" s="64">
        <v>770</v>
      </c>
      <c r="G17" s="64">
        <v>138</v>
      </c>
      <c r="N17" s="26"/>
    </row>
    <row r="18" spans="1:14" ht="15" customHeight="1" x14ac:dyDescent="0.25">
      <c r="A18" s="149" t="s">
        <v>36</v>
      </c>
      <c r="B18" s="57">
        <v>2018</v>
      </c>
      <c r="C18" s="57">
        <v>2135</v>
      </c>
      <c r="D18" s="57">
        <v>1932</v>
      </c>
      <c r="E18" s="57">
        <v>2125</v>
      </c>
      <c r="F18" s="58">
        <v>1846</v>
      </c>
      <c r="G18" s="58">
        <v>2012</v>
      </c>
      <c r="N18" s="26"/>
    </row>
    <row r="19" spans="1:14" ht="15" customHeight="1" x14ac:dyDescent="0.25">
      <c r="A19" s="149" t="s">
        <v>37</v>
      </c>
      <c r="B19" s="61">
        <v>790</v>
      </c>
      <c r="C19" s="61">
        <v>314</v>
      </c>
      <c r="D19" s="61">
        <v>764</v>
      </c>
      <c r="E19" s="61">
        <v>317</v>
      </c>
      <c r="F19" s="64">
        <v>420</v>
      </c>
      <c r="G19" s="64">
        <v>259</v>
      </c>
      <c r="N19" s="26"/>
    </row>
    <row r="20" spans="1:14" ht="15" customHeight="1" x14ac:dyDescent="0.25">
      <c r="A20" s="149" t="s">
        <v>38</v>
      </c>
      <c r="B20" s="61">
        <v>832</v>
      </c>
      <c r="C20" s="61">
        <v>444</v>
      </c>
      <c r="D20" s="61">
        <v>839</v>
      </c>
      <c r="E20" s="61">
        <v>423</v>
      </c>
      <c r="F20" s="64">
        <v>747</v>
      </c>
      <c r="G20" s="64">
        <v>388</v>
      </c>
      <c r="N20" s="26"/>
    </row>
    <row r="21" spans="1:14" ht="15" customHeight="1" x14ac:dyDescent="0.25">
      <c r="A21" s="149" t="s">
        <v>234</v>
      </c>
      <c r="B21" s="57">
        <v>1338</v>
      </c>
      <c r="C21" s="61">
        <v>363</v>
      </c>
      <c r="D21" s="57">
        <v>1141</v>
      </c>
      <c r="E21" s="61">
        <v>345</v>
      </c>
      <c r="F21" s="58">
        <v>1044</v>
      </c>
      <c r="G21" s="64">
        <v>306</v>
      </c>
      <c r="N21" s="26"/>
    </row>
    <row r="22" spans="1:14" ht="15" customHeight="1" x14ac:dyDescent="0.25">
      <c r="A22" s="149" t="s">
        <v>40</v>
      </c>
      <c r="B22" s="57">
        <v>3863</v>
      </c>
      <c r="C22" s="57">
        <v>9145</v>
      </c>
      <c r="D22" s="57">
        <v>3508</v>
      </c>
      <c r="E22" s="57">
        <v>8090</v>
      </c>
      <c r="F22" s="58">
        <v>3357</v>
      </c>
      <c r="G22" s="58">
        <v>7797</v>
      </c>
      <c r="N22" s="26"/>
    </row>
    <row r="23" spans="1:14" ht="15" customHeight="1" x14ac:dyDescent="0.25">
      <c r="A23" s="149" t="s">
        <v>41</v>
      </c>
      <c r="B23" s="61">
        <v>996</v>
      </c>
      <c r="C23" s="61">
        <v>210</v>
      </c>
      <c r="D23" s="61">
        <v>977</v>
      </c>
      <c r="E23" s="61">
        <v>186</v>
      </c>
      <c r="F23" s="64">
        <v>926</v>
      </c>
      <c r="G23" s="64">
        <v>179</v>
      </c>
      <c r="N23" s="26"/>
    </row>
    <row r="24" spans="1:14" ht="15" customHeight="1" x14ac:dyDescent="0.25">
      <c r="A24" s="149" t="s">
        <v>42</v>
      </c>
      <c r="B24" s="57">
        <v>2440</v>
      </c>
      <c r="C24" s="61">
        <v>736</v>
      </c>
      <c r="D24" s="57">
        <v>2306</v>
      </c>
      <c r="E24" s="61">
        <v>729</v>
      </c>
      <c r="F24" s="58">
        <v>2189</v>
      </c>
      <c r="G24" s="64">
        <v>696</v>
      </c>
      <c r="N24" s="26"/>
    </row>
    <row r="25" spans="1:14" ht="15" customHeight="1" x14ac:dyDescent="0.25">
      <c r="A25" s="149" t="s">
        <v>43</v>
      </c>
      <c r="B25" s="57">
        <v>1462</v>
      </c>
      <c r="C25" s="61">
        <v>727</v>
      </c>
      <c r="D25" s="57">
        <v>1439</v>
      </c>
      <c r="E25" s="61">
        <v>676</v>
      </c>
      <c r="F25" s="58">
        <v>1358</v>
      </c>
      <c r="G25" s="64">
        <v>690</v>
      </c>
      <c r="N25" s="26"/>
    </row>
    <row r="26" spans="1:14" ht="15" customHeight="1" x14ac:dyDescent="0.25">
      <c r="A26" s="149" t="s">
        <v>44</v>
      </c>
      <c r="B26" s="61">
        <v>895</v>
      </c>
      <c r="C26" s="61">
        <v>293</v>
      </c>
      <c r="D26" s="61">
        <v>836</v>
      </c>
      <c r="E26" s="61">
        <v>271</v>
      </c>
      <c r="F26" s="64">
        <v>794</v>
      </c>
      <c r="G26" s="64">
        <v>269</v>
      </c>
      <c r="N26" s="26"/>
    </row>
    <row r="27" spans="1:14" ht="15" customHeight="1" x14ac:dyDescent="0.25">
      <c r="A27" s="149" t="s">
        <v>45</v>
      </c>
      <c r="B27" s="57">
        <v>1173</v>
      </c>
      <c r="C27" s="61">
        <v>775</v>
      </c>
      <c r="D27" s="57">
        <v>1132</v>
      </c>
      <c r="E27" s="61">
        <v>729</v>
      </c>
      <c r="F27" s="64">
        <v>994</v>
      </c>
      <c r="G27" s="64">
        <v>623</v>
      </c>
      <c r="N27" s="26"/>
    </row>
    <row r="28" spans="1:14" ht="15" customHeight="1" x14ac:dyDescent="0.25">
      <c r="A28" s="149" t="s">
        <v>167</v>
      </c>
      <c r="B28" s="57">
        <v>1422</v>
      </c>
      <c r="C28" s="61">
        <v>546</v>
      </c>
      <c r="D28" s="57">
        <v>1311</v>
      </c>
      <c r="E28" s="61">
        <v>545</v>
      </c>
      <c r="F28" s="58">
        <v>1278</v>
      </c>
      <c r="G28" s="64">
        <v>489</v>
      </c>
      <c r="N28" s="26"/>
    </row>
    <row r="29" spans="1:14" ht="15" customHeight="1" x14ac:dyDescent="0.25">
      <c r="A29" s="149" t="s">
        <v>47</v>
      </c>
      <c r="B29" s="57">
        <v>1268</v>
      </c>
      <c r="C29" s="61">
        <v>558</v>
      </c>
      <c r="D29" s="61">
        <v>1173</v>
      </c>
      <c r="E29" s="61">
        <v>505</v>
      </c>
      <c r="F29" s="64">
        <v>1191</v>
      </c>
      <c r="G29" s="64">
        <v>559</v>
      </c>
      <c r="N29" s="26"/>
    </row>
    <row r="30" spans="1:14" ht="15" customHeight="1" x14ac:dyDescent="0.25">
      <c r="A30" s="149" t="s">
        <v>48</v>
      </c>
      <c r="B30" s="57">
        <v>1508</v>
      </c>
      <c r="C30" s="61">
        <v>537</v>
      </c>
      <c r="D30" s="57">
        <v>1417</v>
      </c>
      <c r="E30" s="61">
        <v>472</v>
      </c>
      <c r="F30" s="64">
        <v>585</v>
      </c>
      <c r="G30" s="64">
        <v>262</v>
      </c>
      <c r="N30" s="26"/>
    </row>
    <row r="31" spans="1:14" ht="15" customHeight="1" x14ac:dyDescent="0.25">
      <c r="A31" s="149" t="s">
        <v>49</v>
      </c>
      <c r="B31" s="57">
        <v>1077</v>
      </c>
      <c r="C31" s="61">
        <v>358</v>
      </c>
      <c r="D31" s="57">
        <v>1032</v>
      </c>
      <c r="E31" s="61">
        <v>376</v>
      </c>
      <c r="F31" s="64">
        <v>984</v>
      </c>
      <c r="G31" s="64">
        <v>328</v>
      </c>
      <c r="N31" s="26"/>
    </row>
    <row r="32" spans="1:14" ht="15" customHeight="1" x14ac:dyDescent="0.25">
      <c r="A32" s="149" t="s">
        <v>50</v>
      </c>
      <c r="B32" s="61">
        <v>465</v>
      </c>
      <c r="C32" s="61">
        <v>111</v>
      </c>
      <c r="D32" s="61">
        <v>398</v>
      </c>
      <c r="E32" s="61">
        <v>143</v>
      </c>
      <c r="F32" s="64">
        <v>389</v>
      </c>
      <c r="G32" s="64">
        <v>99</v>
      </c>
      <c r="N32" s="26"/>
    </row>
    <row r="33" spans="1:14" ht="15" customHeight="1" x14ac:dyDescent="0.25">
      <c r="A33" s="149" t="s">
        <v>51</v>
      </c>
      <c r="B33" s="57">
        <v>1342</v>
      </c>
      <c r="C33" s="61">
        <v>707</v>
      </c>
      <c r="D33" s="57">
        <v>1298</v>
      </c>
      <c r="E33" s="61">
        <v>722</v>
      </c>
      <c r="F33" s="58">
        <v>1213</v>
      </c>
      <c r="G33" s="64">
        <v>685</v>
      </c>
      <c r="N33" s="26"/>
    </row>
    <row r="34" spans="1:14" ht="15" customHeight="1" x14ac:dyDescent="0.25">
      <c r="A34" s="149" t="s">
        <v>132</v>
      </c>
      <c r="B34" s="61">
        <v>509</v>
      </c>
      <c r="C34" s="61">
        <v>240</v>
      </c>
      <c r="D34" s="61">
        <v>483</v>
      </c>
      <c r="E34" s="61">
        <v>241</v>
      </c>
      <c r="F34" s="64">
        <v>455</v>
      </c>
      <c r="G34" s="64">
        <v>206</v>
      </c>
      <c r="N34" s="26"/>
    </row>
    <row r="35" spans="1:14" ht="15" customHeight="1" x14ac:dyDescent="0.25">
      <c r="A35" s="149" t="s">
        <v>66</v>
      </c>
      <c r="B35" s="61">
        <v>547</v>
      </c>
      <c r="C35" s="61">
        <v>283</v>
      </c>
      <c r="D35" s="61">
        <v>537</v>
      </c>
      <c r="E35" s="61">
        <v>293</v>
      </c>
      <c r="F35" s="64">
        <v>475</v>
      </c>
      <c r="G35" s="64">
        <v>270</v>
      </c>
      <c r="N35" s="26"/>
    </row>
    <row r="36" spans="1:14" ht="15" customHeight="1" x14ac:dyDescent="0.25">
      <c r="A36" s="149" t="s">
        <v>53</v>
      </c>
      <c r="B36" s="61">
        <v>683</v>
      </c>
      <c r="C36" s="61">
        <v>145</v>
      </c>
      <c r="D36" s="61">
        <v>601</v>
      </c>
      <c r="E36" s="61">
        <v>113</v>
      </c>
      <c r="F36" s="64">
        <v>610</v>
      </c>
      <c r="G36" s="64">
        <v>122</v>
      </c>
      <c r="N36" s="26"/>
    </row>
    <row r="37" spans="1:14" ht="15" customHeight="1" x14ac:dyDescent="0.25">
      <c r="A37" s="149" t="s">
        <v>54</v>
      </c>
      <c r="B37" s="61">
        <v>596</v>
      </c>
      <c r="C37" s="61">
        <v>329</v>
      </c>
      <c r="D37" s="61">
        <v>608</v>
      </c>
      <c r="E37" s="61">
        <v>273</v>
      </c>
      <c r="F37" s="64">
        <v>511</v>
      </c>
      <c r="G37" s="64">
        <v>296</v>
      </c>
      <c r="N37" s="26"/>
    </row>
    <row r="38" spans="1:14" ht="15" customHeight="1" x14ac:dyDescent="0.25">
      <c r="A38" s="149" t="s">
        <v>55</v>
      </c>
      <c r="B38" s="61">
        <v>720</v>
      </c>
      <c r="C38" s="61">
        <v>218</v>
      </c>
      <c r="D38" s="61">
        <v>641</v>
      </c>
      <c r="E38" s="61">
        <v>194</v>
      </c>
      <c r="F38" s="64">
        <v>624</v>
      </c>
      <c r="G38" s="64">
        <v>184</v>
      </c>
      <c r="N38" s="26"/>
    </row>
    <row r="39" spans="1:14" ht="20.100000000000001" customHeight="1" x14ac:dyDescent="0.3">
      <c r="A39" s="150"/>
      <c r="B39" s="243" t="s">
        <v>26</v>
      </c>
      <c r="C39" s="243"/>
      <c r="D39" s="243" t="s">
        <v>30</v>
      </c>
      <c r="E39" s="243"/>
      <c r="F39" s="243" t="s">
        <v>64</v>
      </c>
      <c r="G39" s="243"/>
      <c r="H39" s="23"/>
      <c r="I39" s="23"/>
      <c r="J39" s="23"/>
      <c r="K39" s="23"/>
      <c r="L39" s="23"/>
      <c r="M39" s="23"/>
      <c r="N39" s="23"/>
    </row>
    <row r="40" spans="1:14" ht="15" customHeight="1" x14ac:dyDescent="0.25">
      <c r="A40" s="153" t="s">
        <v>32</v>
      </c>
      <c r="B40" s="59">
        <v>25514</v>
      </c>
      <c r="C40" s="59">
        <v>17605</v>
      </c>
      <c r="D40" s="59">
        <v>25514</v>
      </c>
      <c r="E40" s="59">
        <v>17605</v>
      </c>
      <c r="F40" s="60">
        <v>23107</v>
      </c>
      <c r="G40" s="60">
        <v>15556</v>
      </c>
    </row>
    <row r="41" spans="1:14" ht="15" customHeight="1" x14ac:dyDescent="0.25">
      <c r="A41" s="149" t="s">
        <v>33</v>
      </c>
      <c r="B41" s="64">
        <v>990</v>
      </c>
      <c r="C41" s="64">
        <v>456</v>
      </c>
      <c r="D41" s="64">
        <v>990</v>
      </c>
      <c r="E41" s="64">
        <v>456</v>
      </c>
      <c r="F41" s="61">
        <v>902</v>
      </c>
      <c r="G41" s="61">
        <v>434</v>
      </c>
    </row>
    <row r="42" spans="1:14" ht="15" customHeight="1" x14ac:dyDescent="0.25">
      <c r="A42" s="149" t="s">
        <v>34</v>
      </c>
      <c r="B42" s="58">
        <v>1266</v>
      </c>
      <c r="C42" s="64">
        <v>461</v>
      </c>
      <c r="D42" s="58">
        <v>1266</v>
      </c>
      <c r="E42" s="64">
        <v>461</v>
      </c>
      <c r="F42" s="57">
        <v>1062</v>
      </c>
      <c r="G42" s="61">
        <v>381</v>
      </c>
    </row>
    <row r="43" spans="1:14" ht="15" customHeight="1" x14ac:dyDescent="0.25">
      <c r="A43" s="149" t="s">
        <v>35</v>
      </c>
      <c r="B43" s="64">
        <v>732</v>
      </c>
      <c r="C43" s="64">
        <v>145</v>
      </c>
      <c r="D43" s="64">
        <v>732</v>
      </c>
      <c r="E43" s="64">
        <v>145</v>
      </c>
      <c r="F43" s="61">
        <v>768</v>
      </c>
      <c r="G43" s="61">
        <v>158</v>
      </c>
    </row>
    <row r="44" spans="1:14" ht="15" customHeight="1" x14ac:dyDescent="0.25">
      <c r="A44" s="149" t="s">
        <v>36</v>
      </c>
      <c r="B44" s="58">
        <v>1846</v>
      </c>
      <c r="C44" s="58">
        <v>2034</v>
      </c>
      <c r="D44" s="58">
        <v>1846</v>
      </c>
      <c r="E44" s="58">
        <v>2034</v>
      </c>
      <c r="F44" s="57">
        <v>1482</v>
      </c>
      <c r="G44" s="57">
        <v>1399</v>
      </c>
    </row>
    <row r="45" spans="1:14" ht="15" customHeight="1" x14ac:dyDescent="0.25">
      <c r="A45" s="149" t="s">
        <v>37</v>
      </c>
      <c r="B45" s="64">
        <v>731</v>
      </c>
      <c r="C45" s="64">
        <v>319</v>
      </c>
      <c r="D45" s="64">
        <v>731</v>
      </c>
      <c r="E45" s="64">
        <v>319</v>
      </c>
      <c r="F45" s="61">
        <v>688</v>
      </c>
      <c r="G45" s="61">
        <v>290</v>
      </c>
    </row>
    <row r="46" spans="1:14" ht="15" customHeight="1" x14ac:dyDescent="0.25">
      <c r="A46" s="149" t="s">
        <v>38</v>
      </c>
      <c r="B46" s="64">
        <v>744</v>
      </c>
      <c r="C46" s="64">
        <v>406</v>
      </c>
      <c r="D46" s="64">
        <v>744</v>
      </c>
      <c r="E46" s="64">
        <v>406</v>
      </c>
      <c r="F46" s="61">
        <v>675</v>
      </c>
      <c r="G46" s="61">
        <v>382</v>
      </c>
    </row>
    <row r="47" spans="1:14" ht="15" customHeight="1" x14ac:dyDescent="0.25">
      <c r="A47" s="149" t="s">
        <v>234</v>
      </c>
      <c r="B47" s="58">
        <v>1040</v>
      </c>
      <c r="C47" s="64">
        <v>315</v>
      </c>
      <c r="D47" s="58">
        <v>1040</v>
      </c>
      <c r="E47" s="64">
        <v>315</v>
      </c>
      <c r="F47" s="61">
        <v>936</v>
      </c>
      <c r="G47" s="61">
        <v>318</v>
      </c>
    </row>
    <row r="48" spans="1:14" ht="15" customHeight="1" x14ac:dyDescent="0.25">
      <c r="A48" s="149" t="s">
        <v>40</v>
      </c>
      <c r="B48" s="58">
        <v>3406</v>
      </c>
      <c r="C48" s="58">
        <v>7390</v>
      </c>
      <c r="D48" s="58">
        <v>3406</v>
      </c>
      <c r="E48" s="58">
        <v>7390</v>
      </c>
      <c r="F48" s="57">
        <v>2964</v>
      </c>
      <c r="G48" s="57">
        <v>6504</v>
      </c>
    </row>
    <row r="49" spans="1:7" ht="15" customHeight="1" x14ac:dyDescent="0.25">
      <c r="A49" s="149" t="s">
        <v>41</v>
      </c>
      <c r="B49" s="64">
        <v>948</v>
      </c>
      <c r="C49" s="64">
        <v>216</v>
      </c>
      <c r="D49" s="64">
        <v>948</v>
      </c>
      <c r="E49" s="64">
        <v>216</v>
      </c>
      <c r="F49" s="61">
        <v>940</v>
      </c>
      <c r="G49" s="61">
        <v>176</v>
      </c>
    </row>
    <row r="50" spans="1:7" ht="15" customHeight="1" x14ac:dyDescent="0.25">
      <c r="A50" s="149" t="s">
        <v>42</v>
      </c>
      <c r="B50" s="58">
        <v>2166</v>
      </c>
      <c r="C50" s="64">
        <v>733</v>
      </c>
      <c r="D50" s="58">
        <v>2166</v>
      </c>
      <c r="E50" s="64">
        <v>733</v>
      </c>
      <c r="F50" s="57">
        <v>2049</v>
      </c>
      <c r="G50" s="61">
        <v>708</v>
      </c>
    </row>
    <row r="51" spans="1:7" ht="15" customHeight="1" x14ac:dyDescent="0.25">
      <c r="A51" s="149" t="s">
        <v>43</v>
      </c>
      <c r="B51" s="58">
        <v>1323</v>
      </c>
      <c r="C51" s="64">
        <v>666</v>
      </c>
      <c r="D51" s="58">
        <v>1323</v>
      </c>
      <c r="E51" s="64">
        <v>666</v>
      </c>
      <c r="F51" s="61">
        <v>817</v>
      </c>
      <c r="G51" s="61">
        <v>454</v>
      </c>
    </row>
    <row r="52" spans="1:7" ht="15" customHeight="1" x14ac:dyDescent="0.25">
      <c r="A52" s="149" t="s">
        <v>44</v>
      </c>
      <c r="B52" s="64">
        <v>740</v>
      </c>
      <c r="C52" s="64">
        <v>262</v>
      </c>
      <c r="D52" s="64">
        <v>740</v>
      </c>
      <c r="E52" s="64">
        <v>262</v>
      </c>
      <c r="F52" s="61">
        <v>635</v>
      </c>
      <c r="G52" s="61">
        <v>221</v>
      </c>
    </row>
    <row r="53" spans="1:7" ht="15" customHeight="1" x14ac:dyDescent="0.25">
      <c r="A53" s="149" t="s">
        <v>45</v>
      </c>
      <c r="B53" s="64">
        <v>855</v>
      </c>
      <c r="C53" s="64">
        <v>551</v>
      </c>
      <c r="D53" s="64">
        <v>855</v>
      </c>
      <c r="E53" s="64">
        <v>551</v>
      </c>
      <c r="F53" s="61">
        <v>931</v>
      </c>
      <c r="G53" s="61">
        <v>610</v>
      </c>
    </row>
    <row r="54" spans="1:7" ht="15" customHeight="1" x14ac:dyDescent="0.25">
      <c r="A54" s="149" t="s">
        <v>167</v>
      </c>
      <c r="B54" s="58">
        <v>1302</v>
      </c>
      <c r="C54" s="64">
        <v>471</v>
      </c>
      <c r="D54" s="58">
        <v>1302</v>
      </c>
      <c r="E54" s="64">
        <v>471</v>
      </c>
      <c r="F54" s="57">
        <v>1057</v>
      </c>
      <c r="G54" s="61">
        <v>414</v>
      </c>
    </row>
    <row r="55" spans="1:7" ht="15" customHeight="1" x14ac:dyDescent="0.25">
      <c r="A55" s="149" t="s">
        <v>47</v>
      </c>
      <c r="B55" s="64">
        <v>1175</v>
      </c>
      <c r="C55" s="64">
        <v>631</v>
      </c>
      <c r="D55" s="64">
        <v>1175</v>
      </c>
      <c r="E55" s="64">
        <v>631</v>
      </c>
      <c r="F55" s="61">
        <v>1040</v>
      </c>
      <c r="G55" s="61">
        <v>634</v>
      </c>
    </row>
    <row r="56" spans="1:7" ht="15" customHeight="1" x14ac:dyDescent="0.25">
      <c r="A56" s="149" t="s">
        <v>48</v>
      </c>
      <c r="B56" s="58">
        <v>1282</v>
      </c>
      <c r="C56" s="64">
        <v>439</v>
      </c>
      <c r="D56" s="58">
        <v>1282</v>
      </c>
      <c r="E56" s="64">
        <v>439</v>
      </c>
      <c r="F56" s="57">
        <v>1188</v>
      </c>
      <c r="G56" s="61">
        <v>388</v>
      </c>
    </row>
    <row r="57" spans="1:7" ht="15" customHeight="1" x14ac:dyDescent="0.25">
      <c r="A57" s="149" t="s">
        <v>49</v>
      </c>
      <c r="B57" s="64">
        <v>924</v>
      </c>
      <c r="C57" s="64">
        <v>327</v>
      </c>
      <c r="D57" s="64">
        <v>924</v>
      </c>
      <c r="E57" s="64">
        <v>327</v>
      </c>
      <c r="F57" s="61">
        <v>923</v>
      </c>
      <c r="G57" s="61">
        <v>321</v>
      </c>
    </row>
    <row r="58" spans="1:7" ht="15" customHeight="1" x14ac:dyDescent="0.25">
      <c r="A58" s="149" t="s">
        <v>50</v>
      </c>
      <c r="B58" s="64">
        <v>242</v>
      </c>
      <c r="C58" s="64">
        <v>78</v>
      </c>
      <c r="D58" s="64">
        <v>242</v>
      </c>
      <c r="E58" s="64">
        <v>78</v>
      </c>
      <c r="F58" s="61">
        <v>372</v>
      </c>
      <c r="G58" s="61">
        <v>83</v>
      </c>
    </row>
    <row r="59" spans="1:7" ht="15" customHeight="1" x14ac:dyDescent="0.25">
      <c r="A59" s="149" t="s">
        <v>51</v>
      </c>
      <c r="B59" s="58">
        <v>1130</v>
      </c>
      <c r="C59" s="64">
        <v>642</v>
      </c>
      <c r="D59" s="58">
        <v>1130</v>
      </c>
      <c r="E59" s="64">
        <v>642</v>
      </c>
      <c r="F59" s="57">
        <v>1062</v>
      </c>
      <c r="G59" s="61">
        <v>660</v>
      </c>
    </row>
    <row r="60" spans="1:7" ht="15" customHeight="1" x14ac:dyDescent="0.25">
      <c r="A60" s="149" t="s">
        <v>132</v>
      </c>
      <c r="B60" s="64">
        <v>439</v>
      </c>
      <c r="C60" s="64">
        <v>203</v>
      </c>
      <c r="D60" s="64">
        <v>439</v>
      </c>
      <c r="E60" s="64">
        <v>203</v>
      </c>
      <c r="F60" s="61">
        <v>412</v>
      </c>
      <c r="G60" s="61">
        <v>171</v>
      </c>
    </row>
    <row r="61" spans="1:7" ht="15" customHeight="1" x14ac:dyDescent="0.25">
      <c r="A61" s="149" t="s">
        <v>66</v>
      </c>
      <c r="B61" s="64">
        <v>480</v>
      </c>
      <c r="C61" s="64">
        <v>242</v>
      </c>
      <c r="D61" s="64">
        <v>480</v>
      </c>
      <c r="E61" s="64">
        <v>242</v>
      </c>
      <c r="F61" s="61">
        <v>454</v>
      </c>
      <c r="G61" s="61">
        <v>230</v>
      </c>
    </row>
    <row r="62" spans="1:7" ht="15" customHeight="1" x14ac:dyDescent="0.25">
      <c r="A62" s="149" t="s">
        <v>53</v>
      </c>
      <c r="B62" s="64">
        <v>602</v>
      </c>
      <c r="C62" s="64">
        <v>130</v>
      </c>
      <c r="D62" s="64">
        <v>602</v>
      </c>
      <c r="E62" s="64">
        <v>130</v>
      </c>
      <c r="F62" s="61">
        <v>603</v>
      </c>
      <c r="G62" s="61">
        <v>128</v>
      </c>
    </row>
    <row r="63" spans="1:7" ht="15" customHeight="1" x14ac:dyDescent="0.25">
      <c r="A63" s="149" t="s">
        <v>54</v>
      </c>
      <c r="B63" s="64">
        <v>519</v>
      </c>
      <c r="C63" s="64">
        <v>302</v>
      </c>
      <c r="D63" s="64">
        <v>519</v>
      </c>
      <c r="E63" s="64">
        <v>302</v>
      </c>
      <c r="F63" s="61">
        <v>496</v>
      </c>
      <c r="G63" s="61">
        <v>288</v>
      </c>
    </row>
    <row r="64" spans="1:7" ht="15" customHeight="1" x14ac:dyDescent="0.25">
      <c r="A64" s="151" t="s">
        <v>55</v>
      </c>
      <c r="B64" s="65">
        <v>632</v>
      </c>
      <c r="C64" s="65">
        <v>186</v>
      </c>
      <c r="D64" s="65">
        <v>632</v>
      </c>
      <c r="E64" s="65">
        <v>186</v>
      </c>
      <c r="F64" s="66">
        <v>651</v>
      </c>
      <c r="G64" s="66">
        <v>204</v>
      </c>
    </row>
    <row r="65" spans="1:7" ht="15.75" customHeight="1" x14ac:dyDescent="0.25">
      <c r="A65" s="233" t="s">
        <v>236</v>
      </c>
      <c r="B65" s="233"/>
      <c r="C65" s="233"/>
      <c r="D65" s="233"/>
      <c r="E65" s="233"/>
      <c r="F65" s="233"/>
      <c r="G65" s="233"/>
    </row>
    <row r="66" spans="1:7" ht="15.75" customHeight="1" x14ac:dyDescent="0.25">
      <c r="A66" s="240" t="s">
        <v>102</v>
      </c>
      <c r="B66" s="240"/>
      <c r="C66" s="240"/>
      <c r="D66" s="240"/>
      <c r="E66" s="240"/>
      <c r="F66" s="240"/>
      <c r="G66" s="240"/>
    </row>
    <row r="67" spans="1:7" ht="15.75" customHeight="1" x14ac:dyDescent="0.25">
      <c r="A67" s="50"/>
      <c r="B67" s="7"/>
      <c r="C67" s="7"/>
      <c r="D67" s="244" t="s">
        <v>101</v>
      </c>
      <c r="E67" s="244"/>
      <c r="F67" s="244"/>
      <c r="G67" s="244"/>
    </row>
    <row r="68" spans="1:7" ht="15.75" x14ac:dyDescent="0.25">
      <c r="A68" s="50"/>
      <c r="B68" s="50"/>
      <c r="C68" s="50"/>
      <c r="D68" s="50"/>
      <c r="E68" s="50"/>
      <c r="F68" s="50"/>
      <c r="G68" s="50"/>
    </row>
    <row r="69" spans="1:7" x14ac:dyDescent="0.25">
      <c r="A69" s="283" t="s">
        <v>211</v>
      </c>
      <c r="B69" s="226"/>
      <c r="C69" s="226"/>
      <c r="D69" s="226"/>
      <c r="E69" s="226"/>
      <c r="F69" s="226"/>
      <c r="G69" s="226"/>
    </row>
    <row r="70" spans="1:7" x14ac:dyDescent="0.25">
      <c r="A70" s="181"/>
      <c r="B70" s="181"/>
      <c r="C70" s="181"/>
      <c r="D70" s="181"/>
      <c r="E70" s="181"/>
      <c r="F70" s="181"/>
      <c r="G70" s="181"/>
    </row>
    <row r="71" spans="1:7" x14ac:dyDescent="0.25">
      <c r="A71" s="181"/>
      <c r="B71" s="181"/>
      <c r="C71" s="181"/>
      <c r="D71" s="181"/>
      <c r="E71" s="181"/>
      <c r="F71" s="181"/>
      <c r="G71" s="181"/>
    </row>
  </sheetData>
  <mergeCells count="15">
    <mergeCell ref="A69:G69"/>
    <mergeCell ref="A65:G65"/>
    <mergeCell ref="A66:G66"/>
    <mergeCell ref="D67:G67"/>
    <mergeCell ref="A1:G1"/>
    <mergeCell ref="F2:G2"/>
    <mergeCell ref="A6:G6"/>
    <mergeCell ref="A7:G7"/>
    <mergeCell ref="A11:A12"/>
    <mergeCell ref="B11:C11"/>
    <mergeCell ref="D11:E11"/>
    <mergeCell ref="F11:G11"/>
    <mergeCell ref="B39:C39"/>
    <mergeCell ref="D39:E39"/>
    <mergeCell ref="F39:G39"/>
  </mergeCells>
  <pageMargins left="0.25" right="0.25" top="0.5" bottom="0" header="0" footer="0"/>
  <pageSetup paperSize="9" scale="7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49"/>
  <sheetViews>
    <sheetView view="pageBreakPreview" topLeftCell="A38" zoomScaleNormal="100" zoomScaleSheetLayoutView="100" workbookViewId="0">
      <selection activeCell="A49" sqref="A49"/>
    </sheetView>
  </sheetViews>
  <sheetFormatPr defaultRowHeight="15" x14ac:dyDescent="0.25"/>
  <cols>
    <col min="1" max="1" width="30.7109375" customWidth="1"/>
    <col min="2" max="7" width="16.7109375" customWidth="1"/>
  </cols>
  <sheetData>
    <row r="1" spans="1:7" x14ac:dyDescent="0.25">
      <c r="A1" s="226"/>
      <c r="B1" s="226"/>
      <c r="C1" s="226"/>
      <c r="D1" s="226"/>
      <c r="E1" s="226"/>
      <c r="F1" s="226"/>
      <c r="G1" s="226"/>
    </row>
    <row r="2" spans="1:7" ht="15.75" x14ac:dyDescent="0.25">
      <c r="A2" s="45" t="s">
        <v>232</v>
      </c>
      <c r="B2" s="46"/>
      <c r="C2" s="46"/>
      <c r="D2" s="47"/>
      <c r="E2" s="47"/>
      <c r="F2" s="253" t="s">
        <v>231</v>
      </c>
      <c r="G2" s="253"/>
    </row>
    <row r="3" spans="1:7" ht="15.75" x14ac:dyDescent="0.25">
      <c r="A3" s="45"/>
      <c r="B3" s="46"/>
      <c r="C3" s="46"/>
      <c r="D3" s="47"/>
      <c r="E3" s="47"/>
      <c r="F3" s="179"/>
      <c r="G3" s="179"/>
    </row>
    <row r="4" spans="1:7" ht="15.75" x14ac:dyDescent="0.25">
      <c r="A4" s="45"/>
      <c r="B4" s="46"/>
      <c r="C4" s="46"/>
      <c r="D4" s="47"/>
      <c r="E4" s="47"/>
      <c r="F4" s="179"/>
      <c r="G4" s="179"/>
    </row>
    <row r="5" spans="1:7" x14ac:dyDescent="0.25">
      <c r="A5" s="181"/>
      <c r="B5" s="181"/>
      <c r="C5" s="181"/>
      <c r="D5" s="181"/>
      <c r="E5" s="181"/>
      <c r="F5" s="181"/>
      <c r="G5" s="181"/>
    </row>
    <row r="6" spans="1:7" ht="21" x14ac:dyDescent="0.25">
      <c r="A6" s="261" t="s">
        <v>147</v>
      </c>
      <c r="B6" s="261"/>
      <c r="C6" s="261"/>
      <c r="D6" s="261"/>
      <c r="E6" s="261"/>
      <c r="F6" s="261"/>
      <c r="G6" s="261"/>
    </row>
    <row r="7" spans="1:7" ht="24.95" customHeight="1" x14ac:dyDescent="0.25">
      <c r="A7" s="222" t="s">
        <v>135</v>
      </c>
      <c r="B7" s="222"/>
      <c r="C7" s="222"/>
      <c r="D7" s="222"/>
      <c r="E7" s="222"/>
      <c r="F7" s="222"/>
      <c r="G7" s="222"/>
    </row>
    <row r="8" spans="1:7" ht="24.95" customHeight="1" x14ac:dyDescent="0.25">
      <c r="A8" s="222" t="s">
        <v>194</v>
      </c>
      <c r="B8" s="222"/>
      <c r="C8" s="222"/>
      <c r="D8" s="222"/>
      <c r="E8" s="222"/>
      <c r="F8" s="222"/>
      <c r="G8" s="222"/>
    </row>
    <row r="9" spans="1:7" ht="15.75" x14ac:dyDescent="0.25">
      <c r="A9" s="8"/>
      <c r="B9" s="8"/>
      <c r="C9" s="8"/>
      <c r="D9" s="8"/>
      <c r="E9" s="8"/>
      <c r="F9" s="8"/>
      <c r="G9" s="8"/>
    </row>
    <row r="10" spans="1:7" ht="15.75" x14ac:dyDescent="0.25">
      <c r="A10" s="8"/>
      <c r="B10" s="8"/>
      <c r="C10" s="8"/>
      <c r="D10" s="8"/>
      <c r="E10" s="8"/>
      <c r="F10" s="8"/>
      <c r="G10" s="8"/>
    </row>
    <row r="11" spans="1:7" ht="15.75" x14ac:dyDescent="0.25">
      <c r="A11" s="8"/>
      <c r="B11" s="8"/>
      <c r="C11" s="8"/>
      <c r="D11" s="8"/>
      <c r="E11" s="8"/>
      <c r="F11" s="8"/>
      <c r="G11" s="177" t="s">
        <v>130</v>
      </c>
    </row>
    <row r="12" spans="1:7" ht="39.950000000000003" customHeight="1" x14ac:dyDescent="0.25">
      <c r="A12" s="180" t="s">
        <v>113</v>
      </c>
      <c r="B12" s="255" t="s">
        <v>238</v>
      </c>
      <c r="C12" s="256"/>
      <c r="D12" s="257"/>
      <c r="E12" s="258" t="s">
        <v>242</v>
      </c>
      <c r="F12" s="256"/>
      <c r="G12" s="257"/>
    </row>
    <row r="13" spans="1:7" ht="39.950000000000003" customHeight="1" x14ac:dyDescent="0.25">
      <c r="A13" s="119"/>
      <c r="B13" s="172" t="s">
        <v>178</v>
      </c>
      <c r="C13" s="172" t="s">
        <v>169</v>
      </c>
      <c r="D13" s="172" t="s">
        <v>114</v>
      </c>
      <c r="E13" s="172" t="s">
        <v>178</v>
      </c>
      <c r="F13" s="172" t="s">
        <v>169</v>
      </c>
      <c r="G13" s="172" t="s">
        <v>114</v>
      </c>
    </row>
    <row r="14" spans="1:7" ht="24" customHeight="1" x14ac:dyDescent="0.25">
      <c r="A14" s="119" t="s">
        <v>32</v>
      </c>
      <c r="B14" s="198">
        <f t="shared" ref="B14:G14" si="0">SUM(B15:B43)</f>
        <v>310</v>
      </c>
      <c r="C14" s="198">
        <f t="shared" si="0"/>
        <v>3237</v>
      </c>
      <c r="D14" s="198">
        <f t="shared" si="0"/>
        <v>43971</v>
      </c>
      <c r="E14" s="198">
        <f t="shared" si="0"/>
        <v>336</v>
      </c>
      <c r="F14" s="198">
        <f t="shared" si="0"/>
        <v>2602</v>
      </c>
      <c r="G14" s="198">
        <f t="shared" si="0"/>
        <v>88421</v>
      </c>
    </row>
    <row r="15" spans="1:7" ht="24" customHeight="1" x14ac:dyDescent="0.25">
      <c r="A15" s="120" t="s">
        <v>115</v>
      </c>
      <c r="B15" s="196">
        <v>11</v>
      </c>
      <c r="C15" s="196">
        <v>63</v>
      </c>
      <c r="D15" s="197">
        <f>B15*43</f>
        <v>473</v>
      </c>
      <c r="E15" s="196">
        <v>46</v>
      </c>
      <c r="F15" s="196">
        <v>376</v>
      </c>
      <c r="G15" s="197">
        <f>E15*269</f>
        <v>12374</v>
      </c>
    </row>
    <row r="16" spans="1:7" ht="24" customHeight="1" x14ac:dyDescent="0.25">
      <c r="A16" s="120" t="s">
        <v>116</v>
      </c>
      <c r="B16" s="123">
        <v>21</v>
      </c>
      <c r="C16" s="124">
        <v>170</v>
      </c>
      <c r="D16" s="124">
        <f>B16*39</f>
        <v>819</v>
      </c>
      <c r="E16" s="123">
        <v>151</v>
      </c>
      <c r="F16" s="123">
        <v>1156</v>
      </c>
      <c r="G16" s="124">
        <f>E16*281</f>
        <v>42431</v>
      </c>
    </row>
    <row r="17" spans="1:7" ht="24" customHeight="1" x14ac:dyDescent="0.25">
      <c r="A17" s="120" t="s">
        <v>117</v>
      </c>
      <c r="B17" s="123">
        <v>12</v>
      </c>
      <c r="C17" s="124">
        <v>77</v>
      </c>
      <c r="D17" s="124">
        <f>B17*35</f>
        <v>420</v>
      </c>
      <c r="E17" s="123">
        <v>7</v>
      </c>
      <c r="F17" s="124">
        <v>68</v>
      </c>
      <c r="G17" s="124">
        <f>E17*198</f>
        <v>1386</v>
      </c>
    </row>
    <row r="18" spans="1:7" ht="24" customHeight="1" x14ac:dyDescent="0.25">
      <c r="A18" s="120" t="s">
        <v>118</v>
      </c>
      <c r="B18" s="123">
        <v>24</v>
      </c>
      <c r="C18" s="124">
        <v>91</v>
      </c>
      <c r="D18" s="124">
        <f>B18*36</f>
        <v>864</v>
      </c>
      <c r="E18" s="123">
        <v>13</v>
      </c>
      <c r="F18" s="124">
        <v>172</v>
      </c>
      <c r="G18" s="124">
        <f>E18*201</f>
        <v>2613</v>
      </c>
    </row>
    <row r="19" spans="1:7" ht="24" customHeight="1" x14ac:dyDescent="0.25">
      <c r="A19" s="120" t="s">
        <v>119</v>
      </c>
      <c r="B19" s="123">
        <v>16</v>
      </c>
      <c r="C19" s="124">
        <v>119</v>
      </c>
      <c r="D19" s="124">
        <f>B19*42</f>
        <v>672</v>
      </c>
      <c r="E19" s="123">
        <v>92</v>
      </c>
      <c r="F19" s="124">
        <v>712</v>
      </c>
      <c r="G19" s="124">
        <f>E19*297</f>
        <v>27324</v>
      </c>
    </row>
    <row r="20" spans="1:7" ht="24" customHeight="1" x14ac:dyDescent="0.25">
      <c r="A20" s="120" t="s">
        <v>120</v>
      </c>
      <c r="B20" s="123">
        <v>29</v>
      </c>
      <c r="C20" s="124">
        <v>112</v>
      </c>
      <c r="D20" s="124">
        <f>C20*28</f>
        <v>3136</v>
      </c>
      <c r="E20" s="123">
        <v>5</v>
      </c>
      <c r="F20" s="123">
        <v>31</v>
      </c>
      <c r="G20" s="124">
        <f>E20*211</f>
        <v>1055</v>
      </c>
    </row>
    <row r="21" spans="1:7" ht="24" customHeight="1" x14ac:dyDescent="0.25">
      <c r="A21" s="120" t="s">
        <v>36</v>
      </c>
      <c r="B21" s="125">
        <v>27</v>
      </c>
      <c r="C21" s="126">
        <v>459</v>
      </c>
      <c r="D21" s="126">
        <v>9177</v>
      </c>
      <c r="E21" s="125">
        <v>16</v>
      </c>
      <c r="F21" s="126">
        <v>43</v>
      </c>
      <c r="G21" s="126">
        <v>863</v>
      </c>
    </row>
    <row r="22" spans="1:7" ht="24" customHeight="1" x14ac:dyDescent="0.25">
      <c r="A22" s="163" t="s">
        <v>121</v>
      </c>
      <c r="B22" s="125">
        <v>3</v>
      </c>
      <c r="C22" s="126">
        <v>46</v>
      </c>
      <c r="D22" s="126">
        <v>919</v>
      </c>
      <c r="E22" s="125" t="s">
        <v>15</v>
      </c>
      <c r="F22" s="125" t="s">
        <v>15</v>
      </c>
      <c r="G22" s="125" t="s">
        <v>15</v>
      </c>
    </row>
    <row r="23" spans="1:7" ht="24" customHeight="1" x14ac:dyDescent="0.25">
      <c r="A23" s="163" t="s">
        <v>122</v>
      </c>
      <c r="B23" s="125">
        <v>9</v>
      </c>
      <c r="C23" s="126">
        <v>92</v>
      </c>
      <c r="D23" s="126">
        <v>1835</v>
      </c>
      <c r="E23" s="125">
        <v>1</v>
      </c>
      <c r="F23" s="126">
        <v>6</v>
      </c>
      <c r="G23" s="126">
        <v>123</v>
      </c>
    </row>
    <row r="24" spans="1:7" ht="24" customHeight="1" x14ac:dyDescent="0.25">
      <c r="A24" s="120" t="s">
        <v>34</v>
      </c>
      <c r="B24" s="125">
        <v>1</v>
      </c>
      <c r="C24" s="126">
        <v>23</v>
      </c>
      <c r="D24" s="126">
        <v>459</v>
      </c>
      <c r="E24" s="125" t="s">
        <v>15</v>
      </c>
      <c r="F24" s="125" t="s">
        <v>15</v>
      </c>
      <c r="G24" s="125" t="s">
        <v>15</v>
      </c>
    </row>
    <row r="25" spans="1:7" ht="24" customHeight="1" x14ac:dyDescent="0.25">
      <c r="A25" s="164" t="s">
        <v>123</v>
      </c>
      <c r="B25" s="125">
        <v>8</v>
      </c>
      <c r="C25" s="126">
        <v>115</v>
      </c>
      <c r="D25" s="126">
        <v>2294</v>
      </c>
      <c r="E25" s="125">
        <v>1</v>
      </c>
      <c r="F25" s="125" t="s">
        <v>15</v>
      </c>
      <c r="G25" s="125" t="s">
        <v>15</v>
      </c>
    </row>
    <row r="26" spans="1:7" ht="24" customHeight="1" x14ac:dyDescent="0.25">
      <c r="A26" s="165" t="s">
        <v>237</v>
      </c>
      <c r="B26" s="125">
        <v>6</v>
      </c>
      <c r="C26" s="126">
        <v>138</v>
      </c>
      <c r="D26" s="126">
        <v>2753</v>
      </c>
      <c r="E26" s="125" t="s">
        <v>15</v>
      </c>
      <c r="F26" s="125" t="s">
        <v>15</v>
      </c>
      <c r="G26" s="125" t="s">
        <v>15</v>
      </c>
    </row>
    <row r="27" spans="1:7" ht="24" customHeight="1" x14ac:dyDescent="0.25">
      <c r="A27" s="121" t="s">
        <v>33</v>
      </c>
      <c r="B27" s="125">
        <v>7</v>
      </c>
      <c r="C27" s="126">
        <v>161</v>
      </c>
      <c r="D27" s="126">
        <v>3212</v>
      </c>
      <c r="E27" s="125" t="s">
        <v>15</v>
      </c>
      <c r="F27" s="125" t="s">
        <v>15</v>
      </c>
      <c r="G27" s="125" t="s">
        <v>15</v>
      </c>
    </row>
    <row r="28" spans="1:7" ht="24" customHeight="1" x14ac:dyDescent="0.25">
      <c r="A28" s="120" t="s">
        <v>54</v>
      </c>
      <c r="B28" s="125">
        <v>6</v>
      </c>
      <c r="C28" s="126">
        <v>90</v>
      </c>
      <c r="D28" s="126">
        <v>1835</v>
      </c>
      <c r="E28" s="125" t="s">
        <v>15</v>
      </c>
      <c r="F28" s="125" t="s">
        <v>15</v>
      </c>
      <c r="G28" s="125" t="s">
        <v>15</v>
      </c>
    </row>
    <row r="29" spans="1:7" ht="24" customHeight="1" x14ac:dyDescent="0.25">
      <c r="A29" s="163" t="s">
        <v>124</v>
      </c>
      <c r="B29" s="193">
        <v>0</v>
      </c>
      <c r="C29" s="193">
        <v>0</v>
      </c>
      <c r="D29" s="193">
        <v>0</v>
      </c>
      <c r="E29" s="125" t="s">
        <v>15</v>
      </c>
      <c r="F29" s="125" t="s">
        <v>15</v>
      </c>
      <c r="G29" s="125" t="s">
        <v>15</v>
      </c>
    </row>
    <row r="30" spans="1:7" ht="24" customHeight="1" x14ac:dyDescent="0.25">
      <c r="A30" s="120" t="s">
        <v>45</v>
      </c>
      <c r="B30" s="194">
        <v>10</v>
      </c>
      <c r="C30" s="195">
        <v>74</v>
      </c>
      <c r="D30" s="195">
        <v>1870</v>
      </c>
      <c r="E30" s="125" t="s">
        <v>15</v>
      </c>
      <c r="F30" s="125" t="s">
        <v>15</v>
      </c>
      <c r="G30" s="125" t="s">
        <v>15</v>
      </c>
    </row>
    <row r="31" spans="1:7" ht="24" customHeight="1" x14ac:dyDescent="0.25">
      <c r="A31" s="120" t="s">
        <v>55</v>
      </c>
      <c r="B31" s="194">
        <v>6</v>
      </c>
      <c r="C31" s="195">
        <v>33</v>
      </c>
      <c r="D31" s="195">
        <v>798</v>
      </c>
      <c r="E31" s="125" t="s">
        <v>15</v>
      </c>
      <c r="F31" s="125" t="s">
        <v>15</v>
      </c>
      <c r="G31" s="125" t="s">
        <v>15</v>
      </c>
    </row>
    <row r="32" spans="1:7" ht="24" customHeight="1" x14ac:dyDescent="0.25">
      <c r="A32" s="120" t="s">
        <v>53</v>
      </c>
      <c r="B32" s="194">
        <v>6</v>
      </c>
      <c r="C32" s="195">
        <v>33</v>
      </c>
      <c r="D32" s="195">
        <v>865</v>
      </c>
      <c r="E32" s="125" t="s">
        <v>15</v>
      </c>
      <c r="F32" s="125" t="s">
        <v>15</v>
      </c>
      <c r="G32" s="125" t="s">
        <v>15</v>
      </c>
    </row>
    <row r="33" spans="1:7" ht="24" customHeight="1" x14ac:dyDescent="0.25">
      <c r="A33" s="120" t="s">
        <v>47</v>
      </c>
      <c r="B33" s="196">
        <v>3</v>
      </c>
      <c r="C33" s="197">
        <v>19</v>
      </c>
      <c r="D33" s="197">
        <v>465</v>
      </c>
      <c r="E33" s="125" t="s">
        <v>15</v>
      </c>
      <c r="F33" s="125" t="s">
        <v>15</v>
      </c>
      <c r="G33" s="125" t="s">
        <v>15</v>
      </c>
    </row>
    <row r="34" spans="1:7" ht="24" customHeight="1" x14ac:dyDescent="0.25">
      <c r="A34" s="120" t="s">
        <v>167</v>
      </c>
      <c r="B34" s="123">
        <v>5</v>
      </c>
      <c r="C34" s="124">
        <v>25</v>
      </c>
      <c r="D34" s="124">
        <v>620</v>
      </c>
      <c r="E34" s="125" t="s">
        <v>15</v>
      </c>
      <c r="F34" s="125" t="s">
        <v>15</v>
      </c>
      <c r="G34" s="125" t="s">
        <v>15</v>
      </c>
    </row>
    <row r="35" spans="1:7" ht="24" customHeight="1" x14ac:dyDescent="0.25">
      <c r="A35" s="163" t="s">
        <v>125</v>
      </c>
      <c r="B35" s="123">
        <v>12</v>
      </c>
      <c r="C35" s="124">
        <v>67</v>
      </c>
      <c r="D35" s="124">
        <v>1704</v>
      </c>
      <c r="E35" s="125" t="s">
        <v>15</v>
      </c>
      <c r="F35" s="125" t="s">
        <v>15</v>
      </c>
      <c r="G35" s="125" t="s">
        <v>15</v>
      </c>
    </row>
    <row r="36" spans="1:7" ht="24" customHeight="1" x14ac:dyDescent="0.25">
      <c r="A36" s="120" t="s">
        <v>126</v>
      </c>
      <c r="B36" s="123">
        <v>16</v>
      </c>
      <c r="C36" s="124">
        <v>279</v>
      </c>
      <c r="D36" s="124">
        <v>1062</v>
      </c>
      <c r="E36" s="123">
        <v>1</v>
      </c>
      <c r="F36" s="124">
        <v>10</v>
      </c>
      <c r="G36" s="123">
        <v>63</v>
      </c>
    </row>
    <row r="37" spans="1:7" ht="24" customHeight="1" x14ac:dyDescent="0.25">
      <c r="A37" s="120" t="s">
        <v>127</v>
      </c>
      <c r="B37" s="123">
        <v>17</v>
      </c>
      <c r="C37" s="124">
        <v>239</v>
      </c>
      <c r="D37" s="124">
        <v>911</v>
      </c>
      <c r="E37" s="123">
        <v>3</v>
      </c>
      <c r="F37" s="124">
        <v>28</v>
      </c>
      <c r="G37" s="123">
        <v>189</v>
      </c>
    </row>
    <row r="38" spans="1:7" ht="24" customHeight="1" x14ac:dyDescent="0.25">
      <c r="A38" s="120" t="s">
        <v>128</v>
      </c>
      <c r="B38" s="123">
        <v>29</v>
      </c>
      <c r="C38" s="124">
        <v>519</v>
      </c>
      <c r="D38" s="124">
        <v>1974</v>
      </c>
      <c r="E38" s="125" t="s">
        <v>15</v>
      </c>
      <c r="F38" s="125" t="s">
        <v>15</v>
      </c>
      <c r="G38" s="125" t="s">
        <v>15</v>
      </c>
    </row>
    <row r="39" spans="1:7" ht="24" customHeight="1" x14ac:dyDescent="0.25">
      <c r="A39" s="120" t="s">
        <v>43</v>
      </c>
      <c r="B39" s="125">
        <v>9</v>
      </c>
      <c r="C39" s="126">
        <v>64</v>
      </c>
      <c r="D39" s="126">
        <v>1611</v>
      </c>
      <c r="E39" s="125" t="s">
        <v>15</v>
      </c>
      <c r="F39" s="125" t="s">
        <v>15</v>
      </c>
      <c r="G39" s="125" t="s">
        <v>15</v>
      </c>
    </row>
    <row r="40" spans="1:7" ht="24" customHeight="1" x14ac:dyDescent="0.25">
      <c r="A40" s="120" t="s">
        <v>234</v>
      </c>
      <c r="B40" s="125">
        <v>2</v>
      </c>
      <c r="C40" s="126">
        <v>16</v>
      </c>
      <c r="D40" s="126">
        <v>403</v>
      </c>
      <c r="E40" s="125" t="s">
        <v>15</v>
      </c>
      <c r="F40" s="125" t="s">
        <v>15</v>
      </c>
      <c r="G40" s="125" t="s">
        <v>15</v>
      </c>
    </row>
    <row r="41" spans="1:7" ht="24" customHeight="1" x14ac:dyDescent="0.25">
      <c r="A41" s="120" t="s">
        <v>49</v>
      </c>
      <c r="B41" s="125">
        <v>2</v>
      </c>
      <c r="C41" s="126">
        <v>9</v>
      </c>
      <c r="D41" s="126">
        <v>201</v>
      </c>
      <c r="E41" s="125" t="s">
        <v>15</v>
      </c>
      <c r="F41" s="125" t="s">
        <v>15</v>
      </c>
      <c r="G41" s="125" t="s">
        <v>15</v>
      </c>
    </row>
    <row r="42" spans="1:7" ht="24" customHeight="1" x14ac:dyDescent="0.25">
      <c r="A42" s="120" t="s">
        <v>37</v>
      </c>
      <c r="B42" s="125">
        <v>6</v>
      </c>
      <c r="C42" s="126">
        <v>48</v>
      </c>
      <c r="D42" s="126">
        <v>1209</v>
      </c>
      <c r="E42" s="125" t="s">
        <v>15</v>
      </c>
      <c r="F42" s="125" t="s">
        <v>15</v>
      </c>
      <c r="G42" s="125" t="s">
        <v>15</v>
      </c>
    </row>
    <row r="43" spans="1:7" ht="24" customHeight="1" x14ac:dyDescent="0.25">
      <c r="A43" s="122" t="s">
        <v>129</v>
      </c>
      <c r="B43" s="127">
        <v>7</v>
      </c>
      <c r="C43" s="128">
        <v>56</v>
      </c>
      <c r="D43" s="128">
        <v>1410</v>
      </c>
      <c r="E43" s="127" t="s">
        <v>15</v>
      </c>
      <c r="F43" s="127" t="s">
        <v>15</v>
      </c>
      <c r="G43" s="127" t="s">
        <v>15</v>
      </c>
    </row>
    <row r="44" spans="1:7" ht="15.75" customHeight="1" x14ac:dyDescent="0.25">
      <c r="A44" s="210" t="s">
        <v>134</v>
      </c>
      <c r="B44" s="182"/>
      <c r="C44" s="259" t="s">
        <v>171</v>
      </c>
      <c r="D44" s="259"/>
      <c r="E44" s="259"/>
      <c r="F44" s="259"/>
      <c r="G44" s="259"/>
    </row>
    <row r="45" spans="1:7" x14ac:dyDescent="0.25">
      <c r="A45" s="182"/>
      <c r="B45" s="182"/>
      <c r="C45" s="260" t="s">
        <v>184</v>
      </c>
      <c r="D45" s="260"/>
      <c r="E45" s="260"/>
      <c r="F45" s="260"/>
      <c r="G45" s="260"/>
    </row>
    <row r="46" spans="1:7" x14ac:dyDescent="0.25">
      <c r="A46" s="15"/>
      <c r="B46" s="15"/>
      <c r="C46" s="15"/>
      <c r="D46" s="15"/>
      <c r="E46" s="15"/>
      <c r="F46" s="15"/>
      <c r="G46" s="15"/>
    </row>
    <row r="47" spans="1:7" x14ac:dyDescent="0.25">
      <c r="A47" s="15"/>
      <c r="B47" s="15"/>
      <c r="C47" s="15"/>
      <c r="D47" s="15"/>
      <c r="E47" s="15"/>
      <c r="F47" s="15"/>
      <c r="G47" s="15"/>
    </row>
    <row r="48" spans="1:7" x14ac:dyDescent="0.25">
      <c r="A48" s="282" t="s">
        <v>212</v>
      </c>
      <c r="B48" s="248"/>
      <c r="C48" s="248"/>
      <c r="D48" s="248"/>
      <c r="E48" s="248"/>
      <c r="F48" s="248"/>
      <c r="G48" s="248"/>
    </row>
    <row r="49" spans="1:7" x14ac:dyDescent="0.25">
      <c r="A49" s="15"/>
      <c r="B49" s="15"/>
      <c r="C49" s="15"/>
      <c r="D49" s="15"/>
      <c r="E49" s="15"/>
      <c r="F49" s="15"/>
      <c r="G49" s="15"/>
    </row>
  </sheetData>
  <mergeCells count="10">
    <mergeCell ref="A48:G48"/>
    <mergeCell ref="C44:G44"/>
    <mergeCell ref="C45:G45"/>
    <mergeCell ref="A7:G7"/>
    <mergeCell ref="A6:G6"/>
    <mergeCell ref="A1:G1"/>
    <mergeCell ref="F2:G2"/>
    <mergeCell ref="A8:G8"/>
    <mergeCell ref="B12:D12"/>
    <mergeCell ref="E12:G12"/>
  </mergeCells>
  <pageMargins left="0.25" right="0.25" top="0.5" bottom="0" header="0.3" footer="0.3"/>
  <pageSetup paperSize="9" scale="7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9"/>
  <sheetViews>
    <sheetView view="pageBreakPreview" topLeftCell="A37" zoomScaleNormal="100" zoomScaleSheetLayoutView="100" workbookViewId="0">
      <selection activeCell="A50" sqref="A50"/>
    </sheetView>
  </sheetViews>
  <sheetFormatPr defaultRowHeight="15" x14ac:dyDescent="0.25"/>
  <cols>
    <col min="1" max="1" width="28.7109375" customWidth="1"/>
    <col min="2" max="7" width="16.7109375" customWidth="1"/>
  </cols>
  <sheetData>
    <row r="1" spans="1:8" x14ac:dyDescent="0.25">
      <c r="A1" s="226"/>
      <c r="B1" s="226"/>
      <c r="C1" s="226"/>
      <c r="D1" s="226"/>
      <c r="E1" s="226"/>
      <c r="F1" s="226"/>
      <c r="G1" s="226"/>
    </row>
    <row r="2" spans="1:8" ht="15.75" x14ac:dyDescent="0.25">
      <c r="A2" s="45" t="s">
        <v>232</v>
      </c>
      <c r="B2" s="46"/>
      <c r="C2" s="46"/>
      <c r="D2" s="47"/>
      <c r="E2" s="47"/>
      <c r="F2" s="253" t="s">
        <v>231</v>
      </c>
      <c r="G2" s="253"/>
    </row>
    <row r="3" spans="1:8" x14ac:dyDescent="0.25">
      <c r="A3" s="181"/>
      <c r="B3" s="181"/>
      <c r="C3" s="181"/>
      <c r="D3" s="181"/>
      <c r="E3" s="181"/>
      <c r="F3" s="181"/>
      <c r="G3" s="181"/>
    </row>
    <row r="4" spans="1:8" x14ac:dyDescent="0.25">
      <c r="A4" s="181"/>
      <c r="B4" s="181"/>
      <c r="C4" s="181"/>
      <c r="D4" s="181"/>
      <c r="E4" s="181"/>
      <c r="F4" s="181"/>
      <c r="G4" s="181"/>
    </row>
    <row r="5" spans="1:8" x14ac:dyDescent="0.25">
      <c r="A5" s="181"/>
      <c r="B5" s="181"/>
      <c r="C5" s="181"/>
      <c r="D5" s="181"/>
      <c r="E5" s="181"/>
      <c r="F5" s="181"/>
      <c r="G5" s="181"/>
    </row>
    <row r="6" spans="1:8" x14ac:dyDescent="0.25">
      <c r="A6" s="181"/>
      <c r="B6" s="181"/>
      <c r="C6" s="181"/>
      <c r="D6" s="181"/>
      <c r="E6" s="181"/>
      <c r="F6" s="181"/>
      <c r="G6" s="181"/>
    </row>
    <row r="7" spans="1:8" ht="21" x14ac:dyDescent="0.25">
      <c r="A7" s="261" t="s">
        <v>147</v>
      </c>
      <c r="B7" s="261"/>
      <c r="C7" s="261"/>
      <c r="D7" s="261"/>
      <c r="E7" s="261"/>
      <c r="F7" s="261"/>
      <c r="G7" s="261"/>
    </row>
    <row r="8" spans="1:8" ht="24.95" customHeight="1" x14ac:dyDescent="0.25">
      <c r="A8" s="222" t="s">
        <v>135</v>
      </c>
      <c r="B8" s="222"/>
      <c r="C8" s="222"/>
      <c r="D8" s="222"/>
      <c r="E8" s="222"/>
      <c r="F8" s="222"/>
      <c r="G8" s="222"/>
      <c r="H8" s="142"/>
    </row>
    <row r="9" spans="1:8" ht="24.95" customHeight="1" x14ac:dyDescent="0.25">
      <c r="A9" s="222" t="s">
        <v>194</v>
      </c>
      <c r="B9" s="222"/>
      <c r="C9" s="222"/>
      <c r="D9" s="222"/>
      <c r="E9" s="222"/>
      <c r="F9" s="222"/>
      <c r="G9" s="222"/>
      <c r="H9" s="142"/>
    </row>
    <row r="10" spans="1:8" ht="15.95" customHeight="1" x14ac:dyDescent="0.25">
      <c r="A10" s="8"/>
      <c r="B10" s="8"/>
      <c r="C10" s="8"/>
      <c r="D10" s="8"/>
      <c r="E10" s="8"/>
      <c r="F10" s="8"/>
      <c r="G10" s="8"/>
    </row>
    <row r="11" spans="1:8" ht="15.95" customHeight="1" x14ac:dyDescent="0.25">
      <c r="A11" s="8"/>
      <c r="B11" s="8"/>
      <c r="C11" s="8"/>
      <c r="D11" s="8"/>
      <c r="E11" s="8"/>
      <c r="F11" s="8"/>
      <c r="G11" s="8"/>
    </row>
    <row r="12" spans="1:8" ht="15.95" customHeight="1" x14ac:dyDescent="0.25">
      <c r="A12" s="181"/>
      <c r="B12" s="143"/>
      <c r="C12" s="143"/>
      <c r="D12" s="143"/>
      <c r="E12" s="143"/>
      <c r="F12" s="262" t="s">
        <v>130</v>
      </c>
      <c r="G12" s="262"/>
    </row>
    <row r="13" spans="1:8" ht="42" customHeight="1" x14ac:dyDescent="0.25">
      <c r="A13" s="263" t="s">
        <v>113</v>
      </c>
      <c r="B13" s="263" t="s">
        <v>239</v>
      </c>
      <c r="C13" s="264"/>
      <c r="D13" s="264"/>
      <c r="E13" s="264" t="s">
        <v>131</v>
      </c>
      <c r="F13" s="264"/>
      <c r="G13" s="264"/>
    </row>
    <row r="14" spans="1:8" ht="39.950000000000003" customHeight="1" x14ac:dyDescent="0.25">
      <c r="A14" s="263"/>
      <c r="B14" s="172" t="s">
        <v>178</v>
      </c>
      <c r="C14" s="172" t="s">
        <v>169</v>
      </c>
      <c r="D14" s="172" t="s">
        <v>114</v>
      </c>
      <c r="E14" s="172" t="s">
        <v>178</v>
      </c>
      <c r="F14" s="172" t="s">
        <v>169</v>
      </c>
      <c r="G14" s="172" t="s">
        <v>114</v>
      </c>
    </row>
    <row r="15" spans="1:8" ht="24" customHeight="1" x14ac:dyDescent="0.25">
      <c r="A15" s="146" t="s">
        <v>32</v>
      </c>
      <c r="B15" s="147">
        <f t="shared" ref="B15:G15" si="0">SUM(B16:B44)</f>
        <v>6503</v>
      </c>
      <c r="C15" s="147">
        <f t="shared" si="0"/>
        <v>49791</v>
      </c>
      <c r="D15" s="147">
        <f t="shared" si="0"/>
        <v>1366928</v>
      </c>
      <c r="E15" s="147">
        <f t="shared" si="0"/>
        <v>6995</v>
      </c>
      <c r="F15" s="147">
        <f t="shared" si="0"/>
        <v>67557</v>
      </c>
      <c r="G15" s="147">
        <f t="shared" si="0"/>
        <v>1664249</v>
      </c>
    </row>
    <row r="16" spans="1:8" ht="24" customHeight="1" x14ac:dyDescent="0.25">
      <c r="A16" s="159" t="s">
        <v>115</v>
      </c>
      <c r="B16" s="144">
        <v>236</v>
      </c>
      <c r="C16" s="144">
        <v>2031</v>
      </c>
      <c r="D16" s="144">
        <f>B16*293</f>
        <v>69148</v>
      </c>
      <c r="E16" s="144">
        <v>1044</v>
      </c>
      <c r="F16" s="144">
        <v>10932</v>
      </c>
      <c r="G16" s="144">
        <f>E16*269</f>
        <v>280836</v>
      </c>
    </row>
    <row r="17" spans="1:7" ht="24" customHeight="1" x14ac:dyDescent="0.25">
      <c r="A17" s="159" t="s">
        <v>116</v>
      </c>
      <c r="B17" s="144">
        <v>275</v>
      </c>
      <c r="C17" s="144">
        <v>2288</v>
      </c>
      <c r="D17" s="144">
        <f>B17*312</f>
        <v>85800</v>
      </c>
      <c r="E17" s="144">
        <v>937</v>
      </c>
      <c r="F17" s="144">
        <v>10298</v>
      </c>
      <c r="G17" s="144">
        <f>E17*281</f>
        <v>263297</v>
      </c>
    </row>
    <row r="18" spans="1:7" ht="24" customHeight="1" x14ac:dyDescent="0.25">
      <c r="A18" s="159" t="s">
        <v>117</v>
      </c>
      <c r="B18" s="144">
        <v>136</v>
      </c>
      <c r="C18" s="144">
        <v>1111</v>
      </c>
      <c r="D18" s="144">
        <f>B18*261</f>
        <v>35496</v>
      </c>
      <c r="E18" s="144">
        <v>783</v>
      </c>
      <c r="F18" s="144">
        <v>7927</v>
      </c>
      <c r="G18" s="144">
        <f>E18*249</f>
        <v>194967</v>
      </c>
    </row>
    <row r="19" spans="1:7" ht="24" customHeight="1" x14ac:dyDescent="0.25">
      <c r="A19" s="159" t="s">
        <v>118</v>
      </c>
      <c r="B19" s="144">
        <v>251</v>
      </c>
      <c r="C19" s="144">
        <v>2022</v>
      </c>
      <c r="D19" s="144">
        <f>B19*238</f>
        <v>59738</v>
      </c>
      <c r="E19" s="144">
        <v>621</v>
      </c>
      <c r="F19" s="144">
        <v>7042</v>
      </c>
      <c r="G19" s="144">
        <f>E18*232</f>
        <v>181656</v>
      </c>
    </row>
    <row r="20" spans="1:7" ht="24" customHeight="1" x14ac:dyDescent="0.25">
      <c r="A20" s="159" t="s">
        <v>119</v>
      </c>
      <c r="B20" s="144">
        <v>156</v>
      </c>
      <c r="C20" s="144">
        <v>1658</v>
      </c>
      <c r="D20" s="144">
        <f>B20*314</f>
        <v>48984</v>
      </c>
      <c r="E20" s="144">
        <v>571</v>
      </c>
      <c r="F20" s="144">
        <v>6186</v>
      </c>
      <c r="G20" s="144">
        <f>E20*261</f>
        <v>149031</v>
      </c>
    </row>
    <row r="21" spans="1:7" ht="24" customHeight="1" x14ac:dyDescent="0.25">
      <c r="A21" s="159" t="s">
        <v>120</v>
      </c>
      <c r="B21" s="144">
        <v>143</v>
      </c>
      <c r="C21" s="144">
        <v>1517</v>
      </c>
      <c r="D21" s="144">
        <f>B21*243</f>
        <v>34749</v>
      </c>
      <c r="E21" s="144">
        <v>974</v>
      </c>
      <c r="F21" s="144">
        <v>8340</v>
      </c>
      <c r="G21" s="144">
        <f>E21*217</f>
        <v>211358</v>
      </c>
    </row>
    <row r="22" spans="1:7" ht="24" customHeight="1" x14ac:dyDescent="0.25">
      <c r="A22" s="159" t="s">
        <v>36</v>
      </c>
      <c r="B22" s="144">
        <v>487</v>
      </c>
      <c r="C22" s="144">
        <v>4649</v>
      </c>
      <c r="D22" s="144">
        <v>116229</v>
      </c>
      <c r="E22" s="144">
        <v>661</v>
      </c>
      <c r="F22" s="144">
        <v>4895</v>
      </c>
      <c r="G22" s="144">
        <v>97904</v>
      </c>
    </row>
    <row r="23" spans="1:7" ht="24" customHeight="1" x14ac:dyDescent="0.25">
      <c r="A23" s="159" t="s">
        <v>44</v>
      </c>
      <c r="B23" s="144">
        <v>79</v>
      </c>
      <c r="C23" s="144">
        <v>600</v>
      </c>
      <c r="D23" s="144">
        <v>14994</v>
      </c>
      <c r="E23" s="144">
        <v>52</v>
      </c>
      <c r="F23" s="144">
        <v>485</v>
      </c>
      <c r="G23" s="144">
        <v>9710</v>
      </c>
    </row>
    <row r="24" spans="1:7" ht="24" customHeight="1" x14ac:dyDescent="0.25">
      <c r="A24" s="159" t="s">
        <v>38</v>
      </c>
      <c r="B24" s="144">
        <v>223</v>
      </c>
      <c r="C24" s="144">
        <v>1577</v>
      </c>
      <c r="D24" s="144">
        <v>39427</v>
      </c>
      <c r="E24" s="144">
        <v>105</v>
      </c>
      <c r="F24" s="144">
        <v>864</v>
      </c>
      <c r="G24" s="144">
        <v>17277</v>
      </c>
    </row>
    <row r="25" spans="1:7" ht="24" customHeight="1" x14ac:dyDescent="0.25">
      <c r="A25" s="159" t="s">
        <v>34</v>
      </c>
      <c r="B25" s="144">
        <v>324</v>
      </c>
      <c r="C25" s="144">
        <v>1980</v>
      </c>
      <c r="D25" s="144">
        <v>49490</v>
      </c>
      <c r="E25" s="144">
        <v>71</v>
      </c>
      <c r="F25" s="144">
        <v>617</v>
      </c>
      <c r="G25" s="144">
        <v>12341</v>
      </c>
    </row>
    <row r="26" spans="1:7" ht="24" customHeight="1" x14ac:dyDescent="0.25">
      <c r="A26" s="159" t="s">
        <v>132</v>
      </c>
      <c r="B26" s="144">
        <v>167</v>
      </c>
      <c r="C26" s="144">
        <v>1174</v>
      </c>
      <c r="D26" s="144">
        <v>29365</v>
      </c>
      <c r="E26" s="144">
        <v>68</v>
      </c>
      <c r="F26" s="144">
        <v>313</v>
      </c>
      <c r="G26" s="144">
        <v>6253</v>
      </c>
    </row>
    <row r="27" spans="1:7" ht="24" customHeight="1" x14ac:dyDescent="0.25">
      <c r="A27" s="160" t="s">
        <v>66</v>
      </c>
      <c r="B27" s="144">
        <v>44</v>
      </c>
      <c r="C27" s="144">
        <v>246</v>
      </c>
      <c r="D27" s="144">
        <v>6160</v>
      </c>
      <c r="E27" s="144">
        <v>32</v>
      </c>
      <c r="F27" s="144">
        <v>247</v>
      </c>
      <c r="G27" s="144">
        <v>4936</v>
      </c>
    </row>
    <row r="28" spans="1:7" ht="24" customHeight="1" x14ac:dyDescent="0.25">
      <c r="A28" s="159" t="s">
        <v>33</v>
      </c>
      <c r="B28" s="144">
        <v>166</v>
      </c>
      <c r="C28" s="144">
        <v>1002</v>
      </c>
      <c r="D28" s="144">
        <v>25053</v>
      </c>
      <c r="E28" s="144">
        <v>88</v>
      </c>
      <c r="F28" s="144">
        <v>534</v>
      </c>
      <c r="G28" s="144">
        <v>10695</v>
      </c>
    </row>
    <row r="29" spans="1:7" ht="24" customHeight="1" x14ac:dyDescent="0.25">
      <c r="A29" s="159" t="s">
        <v>54</v>
      </c>
      <c r="B29" s="144">
        <v>99</v>
      </c>
      <c r="C29" s="144">
        <v>1150</v>
      </c>
      <c r="D29" s="144">
        <v>28749</v>
      </c>
      <c r="E29" s="144">
        <v>71</v>
      </c>
      <c r="F29" s="144">
        <v>527</v>
      </c>
      <c r="G29" s="144">
        <v>10530</v>
      </c>
    </row>
    <row r="30" spans="1:7" ht="24" customHeight="1" x14ac:dyDescent="0.25">
      <c r="A30" s="159" t="s">
        <v>133</v>
      </c>
      <c r="B30" s="144">
        <v>22</v>
      </c>
      <c r="C30" s="144">
        <v>99</v>
      </c>
      <c r="D30" s="144">
        <v>2464</v>
      </c>
      <c r="E30" s="144">
        <v>12</v>
      </c>
      <c r="F30" s="144">
        <v>58</v>
      </c>
      <c r="G30" s="144">
        <v>1151</v>
      </c>
    </row>
    <row r="31" spans="1:7" ht="24" customHeight="1" x14ac:dyDescent="0.25">
      <c r="A31" s="159" t="s">
        <v>45</v>
      </c>
      <c r="B31" s="144">
        <v>356</v>
      </c>
      <c r="C31" s="144">
        <v>3135</v>
      </c>
      <c r="D31" s="144">
        <v>88142</v>
      </c>
      <c r="E31" s="144">
        <v>101</v>
      </c>
      <c r="F31" s="144">
        <v>1378</v>
      </c>
      <c r="G31" s="144">
        <v>34454</v>
      </c>
    </row>
    <row r="32" spans="1:7" ht="24" customHeight="1" x14ac:dyDescent="0.25">
      <c r="A32" s="159" t="s">
        <v>55</v>
      </c>
      <c r="B32" s="144">
        <v>177</v>
      </c>
      <c r="C32" s="144">
        <v>1330</v>
      </c>
      <c r="D32" s="144">
        <v>37393</v>
      </c>
      <c r="E32" s="144">
        <v>30</v>
      </c>
      <c r="F32" s="144">
        <v>369</v>
      </c>
      <c r="G32" s="144">
        <v>9228</v>
      </c>
    </row>
    <row r="33" spans="1:7" ht="24" customHeight="1" x14ac:dyDescent="0.25">
      <c r="A33" s="159" t="s">
        <v>53</v>
      </c>
      <c r="B33" s="144">
        <v>202</v>
      </c>
      <c r="C33" s="144">
        <v>1156</v>
      </c>
      <c r="D33" s="144">
        <v>32497</v>
      </c>
      <c r="E33" s="144">
        <v>20</v>
      </c>
      <c r="F33" s="144">
        <v>111</v>
      </c>
      <c r="G33" s="144">
        <v>2768</v>
      </c>
    </row>
    <row r="34" spans="1:7" ht="24" customHeight="1" x14ac:dyDescent="0.25">
      <c r="A34" s="159" t="s">
        <v>47</v>
      </c>
      <c r="B34" s="144">
        <v>240</v>
      </c>
      <c r="C34" s="144">
        <v>2248</v>
      </c>
      <c r="D34" s="144">
        <v>56192</v>
      </c>
      <c r="E34" s="144">
        <v>59</v>
      </c>
      <c r="F34" s="144">
        <v>653</v>
      </c>
      <c r="G34" s="144">
        <v>16323</v>
      </c>
    </row>
    <row r="35" spans="1:7" ht="24" customHeight="1" x14ac:dyDescent="0.25">
      <c r="A35" s="149" t="s">
        <v>167</v>
      </c>
      <c r="B35" s="144">
        <v>282</v>
      </c>
      <c r="C35" s="144">
        <v>2641</v>
      </c>
      <c r="D35" s="144">
        <v>66027</v>
      </c>
      <c r="E35" s="144">
        <v>85</v>
      </c>
      <c r="F35" s="144">
        <v>940</v>
      </c>
      <c r="G35" s="144">
        <v>23515</v>
      </c>
    </row>
    <row r="36" spans="1:7" ht="24" customHeight="1" x14ac:dyDescent="0.25">
      <c r="A36" s="159" t="s">
        <v>48</v>
      </c>
      <c r="B36" s="144">
        <v>319</v>
      </c>
      <c r="C36" s="144">
        <v>2987</v>
      </c>
      <c r="D36" s="144">
        <v>74690</v>
      </c>
      <c r="E36" s="144">
        <v>75</v>
      </c>
      <c r="F36" s="144">
        <v>830</v>
      </c>
      <c r="G36" s="144">
        <v>20749</v>
      </c>
    </row>
    <row r="37" spans="1:7" ht="24" customHeight="1" x14ac:dyDescent="0.25">
      <c r="A37" s="159" t="s">
        <v>126</v>
      </c>
      <c r="B37" s="144">
        <v>429</v>
      </c>
      <c r="C37" s="144">
        <v>2619</v>
      </c>
      <c r="D37" s="144">
        <v>71903</v>
      </c>
      <c r="E37" s="144">
        <v>161</v>
      </c>
      <c r="F37" s="144">
        <v>1176</v>
      </c>
      <c r="G37" s="144">
        <v>31423</v>
      </c>
    </row>
    <row r="38" spans="1:7" ht="24" customHeight="1" x14ac:dyDescent="0.25">
      <c r="A38" s="159" t="s">
        <v>127</v>
      </c>
      <c r="B38" s="144">
        <v>295</v>
      </c>
      <c r="C38" s="144">
        <v>1811</v>
      </c>
      <c r="D38" s="144">
        <v>49737</v>
      </c>
      <c r="E38" s="144">
        <v>91</v>
      </c>
      <c r="F38" s="144">
        <v>708</v>
      </c>
      <c r="G38" s="144">
        <v>18937</v>
      </c>
    </row>
    <row r="39" spans="1:7" ht="24" customHeight="1" x14ac:dyDescent="0.25">
      <c r="A39" s="159" t="s">
        <v>128</v>
      </c>
      <c r="B39" s="144">
        <v>485</v>
      </c>
      <c r="C39" s="144">
        <v>2763</v>
      </c>
      <c r="D39" s="144">
        <v>75866</v>
      </c>
      <c r="E39" s="144">
        <v>134</v>
      </c>
      <c r="F39" s="144">
        <v>996</v>
      </c>
      <c r="G39" s="144">
        <v>26636</v>
      </c>
    </row>
    <row r="40" spans="1:7" ht="24" customHeight="1" x14ac:dyDescent="0.25">
      <c r="A40" s="159" t="s">
        <v>43</v>
      </c>
      <c r="B40" s="144">
        <v>379</v>
      </c>
      <c r="C40" s="144">
        <v>2526</v>
      </c>
      <c r="D40" s="144">
        <v>71028</v>
      </c>
      <c r="E40" s="144">
        <v>63</v>
      </c>
      <c r="F40" s="144">
        <v>437</v>
      </c>
      <c r="G40" s="144">
        <v>10916</v>
      </c>
    </row>
    <row r="41" spans="1:7" ht="24" customHeight="1" x14ac:dyDescent="0.25">
      <c r="A41" s="159" t="s">
        <v>234</v>
      </c>
      <c r="B41" s="144">
        <v>266</v>
      </c>
      <c r="C41" s="144">
        <v>1573</v>
      </c>
      <c r="D41" s="144">
        <v>44221</v>
      </c>
      <c r="E41" s="144">
        <v>25</v>
      </c>
      <c r="F41" s="144">
        <v>143</v>
      </c>
      <c r="G41" s="144">
        <v>3579</v>
      </c>
    </row>
    <row r="42" spans="1:7" ht="24" customHeight="1" x14ac:dyDescent="0.25">
      <c r="A42" s="159" t="s">
        <v>49</v>
      </c>
      <c r="B42" s="144">
        <v>112</v>
      </c>
      <c r="C42" s="144">
        <v>570</v>
      </c>
      <c r="D42" s="144">
        <v>16039</v>
      </c>
      <c r="E42" s="144">
        <v>21</v>
      </c>
      <c r="F42" s="144">
        <v>136</v>
      </c>
      <c r="G42" s="144">
        <v>3400</v>
      </c>
    </row>
    <row r="43" spans="1:7" ht="24" customHeight="1" x14ac:dyDescent="0.25">
      <c r="A43" s="159" t="s">
        <v>37</v>
      </c>
      <c r="B43" s="144">
        <v>75</v>
      </c>
      <c r="C43" s="144">
        <v>676</v>
      </c>
      <c r="D43" s="144">
        <v>19017</v>
      </c>
      <c r="E43" s="144">
        <v>25</v>
      </c>
      <c r="F43" s="144">
        <v>243</v>
      </c>
      <c r="G43" s="144">
        <v>6084</v>
      </c>
    </row>
    <row r="44" spans="1:7" ht="24" customHeight="1" x14ac:dyDescent="0.25">
      <c r="A44" s="161" t="s">
        <v>129</v>
      </c>
      <c r="B44" s="145">
        <v>78</v>
      </c>
      <c r="C44" s="145">
        <v>652</v>
      </c>
      <c r="D44" s="145">
        <v>18330</v>
      </c>
      <c r="E44" s="145">
        <v>15</v>
      </c>
      <c r="F44" s="145">
        <v>172</v>
      </c>
      <c r="G44" s="145">
        <v>4295</v>
      </c>
    </row>
    <row r="45" spans="1:7" ht="15.75" customHeight="1" x14ac:dyDescent="0.25">
      <c r="B45" s="162"/>
      <c r="C45" s="265" t="s">
        <v>170</v>
      </c>
      <c r="D45" s="265"/>
      <c r="E45" s="265"/>
      <c r="F45" s="265"/>
      <c r="G45" s="265"/>
    </row>
    <row r="46" spans="1:7" x14ac:dyDescent="0.25">
      <c r="C46" s="266" t="s">
        <v>183</v>
      </c>
      <c r="D46" s="266"/>
      <c r="E46" s="266"/>
      <c r="F46" s="266"/>
      <c r="G46" s="266"/>
    </row>
    <row r="49" spans="1:7" x14ac:dyDescent="0.25">
      <c r="A49" s="283" t="s">
        <v>213</v>
      </c>
      <c r="B49" s="226"/>
      <c r="C49" s="226"/>
      <c r="D49" s="226"/>
      <c r="E49" s="226"/>
      <c r="F49" s="226"/>
      <c r="G49" s="226"/>
    </row>
  </sheetData>
  <mergeCells count="12">
    <mergeCell ref="A49:G49"/>
    <mergeCell ref="A13:A14"/>
    <mergeCell ref="B13:D13"/>
    <mergeCell ref="E13:G13"/>
    <mergeCell ref="C45:G45"/>
    <mergeCell ref="C46:G46"/>
    <mergeCell ref="F12:G12"/>
    <mergeCell ref="A8:G8"/>
    <mergeCell ref="F2:G2"/>
    <mergeCell ref="A1:G1"/>
    <mergeCell ref="A7:G7"/>
    <mergeCell ref="A9:G9"/>
  </mergeCells>
  <pageMargins left="0.25" right="0.25" top="0.5" bottom="0" header="0.3" footer="0.3"/>
  <pageSetup paperSize="9" scale="7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69"/>
  <sheetViews>
    <sheetView view="pageBreakPreview" topLeftCell="A55" zoomScaleNormal="100" zoomScaleSheetLayoutView="100" workbookViewId="0">
      <selection activeCell="A70" sqref="A70"/>
    </sheetView>
  </sheetViews>
  <sheetFormatPr defaultRowHeight="15" x14ac:dyDescent="0.25"/>
  <cols>
    <col min="1" max="1" width="28.7109375" customWidth="1"/>
    <col min="2" max="10" width="10.7109375" customWidth="1"/>
  </cols>
  <sheetData>
    <row r="1" spans="1:19" x14ac:dyDescent="0.25">
      <c r="A1" s="248"/>
      <c r="B1" s="248"/>
      <c r="C1" s="248"/>
      <c r="D1" s="248"/>
      <c r="E1" s="248"/>
      <c r="F1" s="248"/>
      <c r="G1" s="248"/>
      <c r="H1" s="248"/>
      <c r="I1" s="248"/>
      <c r="J1" s="248"/>
      <c r="K1" s="31"/>
      <c r="L1" s="31"/>
      <c r="M1" s="31"/>
      <c r="N1" s="31"/>
      <c r="O1" s="31"/>
      <c r="P1" s="31"/>
      <c r="Q1" s="31"/>
      <c r="R1" s="31"/>
      <c r="S1" s="31"/>
    </row>
    <row r="2" spans="1:19" ht="15.75" x14ac:dyDescent="0.25">
      <c r="A2" s="45" t="s">
        <v>232</v>
      </c>
      <c r="B2" s="46"/>
      <c r="C2" s="46"/>
      <c r="D2" s="47"/>
      <c r="E2" s="47"/>
      <c r="F2" s="50"/>
      <c r="G2" s="50"/>
      <c r="H2" s="253" t="s">
        <v>231</v>
      </c>
      <c r="I2" s="253"/>
      <c r="J2" s="253"/>
      <c r="K2" s="31"/>
      <c r="L2" s="31"/>
      <c r="M2" s="31"/>
      <c r="N2" s="31"/>
      <c r="O2" s="31"/>
      <c r="P2" s="31"/>
      <c r="Q2" s="31"/>
      <c r="R2" s="31"/>
      <c r="S2" s="31"/>
    </row>
    <row r="3" spans="1:19" x14ac:dyDescent="0.25">
      <c r="A3" s="182"/>
      <c r="B3" s="182"/>
      <c r="C3" s="182"/>
      <c r="D3" s="182"/>
      <c r="E3" s="182"/>
      <c r="F3" s="182"/>
      <c r="G3" s="182"/>
      <c r="H3" s="182"/>
      <c r="I3" s="182"/>
      <c r="J3" s="182"/>
      <c r="K3" s="31"/>
      <c r="L3" s="31"/>
      <c r="M3" s="31"/>
      <c r="N3" s="31"/>
      <c r="O3" s="31"/>
      <c r="P3" s="31"/>
      <c r="Q3" s="31"/>
      <c r="R3" s="31"/>
      <c r="S3" s="31"/>
    </row>
    <row r="4" spans="1:19" x14ac:dyDescent="0.25">
      <c r="A4" s="182"/>
      <c r="B4" s="182"/>
      <c r="C4" s="182"/>
      <c r="D4" s="182"/>
      <c r="E4" s="182"/>
      <c r="F4" s="182"/>
      <c r="G4" s="182"/>
      <c r="H4" s="182"/>
      <c r="I4" s="182"/>
      <c r="J4" s="182"/>
      <c r="K4" s="31"/>
      <c r="L4" s="31"/>
      <c r="M4" s="31"/>
      <c r="N4" s="31"/>
      <c r="O4" s="31"/>
      <c r="P4" s="31"/>
      <c r="Q4" s="31"/>
      <c r="R4" s="31"/>
      <c r="S4" s="31"/>
    </row>
    <row r="5" spans="1:19" x14ac:dyDescent="0.25">
      <c r="A5" s="182"/>
      <c r="B5" s="182"/>
      <c r="C5" s="182"/>
      <c r="D5" s="182"/>
      <c r="E5" s="182"/>
      <c r="F5" s="182"/>
      <c r="G5" s="182"/>
      <c r="H5" s="182"/>
      <c r="I5" s="182"/>
      <c r="J5" s="182"/>
      <c r="K5" s="31"/>
      <c r="L5" s="31"/>
      <c r="M5" s="31"/>
      <c r="N5" s="31"/>
      <c r="O5" s="31"/>
      <c r="P5" s="31"/>
      <c r="Q5" s="31"/>
      <c r="R5" s="31"/>
      <c r="S5" s="31"/>
    </row>
    <row r="6" spans="1:19" ht="20.100000000000001" customHeight="1" x14ac:dyDescent="0.25">
      <c r="A6" s="261" t="s">
        <v>148</v>
      </c>
      <c r="B6" s="261"/>
      <c r="C6" s="261"/>
      <c r="D6" s="261"/>
      <c r="E6" s="261"/>
      <c r="F6" s="261"/>
      <c r="G6" s="261"/>
      <c r="H6" s="261"/>
      <c r="I6" s="261"/>
      <c r="J6" s="261"/>
      <c r="K6" s="29"/>
      <c r="L6" s="29"/>
      <c r="M6" s="29"/>
      <c r="N6" s="29"/>
      <c r="O6" s="29"/>
      <c r="P6" s="29"/>
      <c r="Q6" s="29"/>
      <c r="R6" s="29"/>
      <c r="S6" s="29"/>
    </row>
    <row r="7" spans="1:19" ht="24.95" customHeight="1" x14ac:dyDescent="0.25">
      <c r="A7" s="269" t="s">
        <v>79</v>
      </c>
      <c r="B7" s="269"/>
      <c r="C7" s="269"/>
      <c r="D7" s="269"/>
      <c r="E7" s="269"/>
      <c r="F7" s="269"/>
      <c r="G7" s="269"/>
      <c r="H7" s="269"/>
      <c r="I7" s="269"/>
      <c r="J7" s="269"/>
      <c r="K7" s="29"/>
      <c r="L7" s="29"/>
      <c r="M7" s="29"/>
      <c r="N7" s="29"/>
      <c r="O7" s="29"/>
      <c r="P7" s="29"/>
      <c r="Q7" s="29"/>
      <c r="R7" s="29"/>
      <c r="S7" s="29"/>
    </row>
    <row r="8" spans="1:19" ht="15.75" x14ac:dyDescent="0.25">
      <c r="A8" s="37"/>
      <c r="B8" s="37"/>
      <c r="C8" s="37"/>
      <c r="D8" s="37"/>
      <c r="E8" s="37"/>
      <c r="F8" s="37"/>
      <c r="G8" s="37"/>
      <c r="H8" s="37"/>
      <c r="I8" s="37"/>
      <c r="J8" s="37"/>
      <c r="K8" s="30"/>
      <c r="L8" s="30"/>
      <c r="M8" s="30"/>
      <c r="N8" s="30"/>
      <c r="O8" s="30"/>
      <c r="P8" s="30"/>
      <c r="Q8" s="30"/>
      <c r="R8" s="30"/>
      <c r="S8" s="30"/>
    </row>
    <row r="9" spans="1:19" ht="15.75" x14ac:dyDescent="0.25">
      <c r="A9" s="37"/>
      <c r="B9" s="37"/>
      <c r="C9" s="37"/>
      <c r="D9" s="37"/>
      <c r="E9" s="37"/>
      <c r="F9" s="37"/>
      <c r="G9" s="37"/>
      <c r="H9" s="37"/>
      <c r="I9" s="37"/>
      <c r="J9" s="37"/>
      <c r="K9" s="30"/>
      <c r="L9" s="30"/>
      <c r="M9" s="30"/>
      <c r="N9" s="30"/>
      <c r="O9" s="30"/>
      <c r="P9" s="30"/>
      <c r="Q9" s="30"/>
      <c r="R9" s="30"/>
      <c r="S9" s="30"/>
    </row>
    <row r="10" spans="1:19" ht="15.75" x14ac:dyDescent="0.25">
      <c r="A10" s="181"/>
      <c r="B10" s="32"/>
      <c r="C10" s="32"/>
      <c r="D10" s="32"/>
      <c r="E10" s="32"/>
      <c r="F10" s="32"/>
      <c r="G10" s="32"/>
      <c r="H10" s="32"/>
      <c r="I10" s="270" t="s">
        <v>56</v>
      </c>
      <c r="J10" s="270"/>
      <c r="K10" s="32"/>
      <c r="L10" s="32"/>
      <c r="M10" s="32"/>
      <c r="N10" s="32"/>
      <c r="O10" s="32"/>
      <c r="P10" s="32"/>
      <c r="Q10" s="32"/>
      <c r="R10" s="32"/>
      <c r="S10" s="32"/>
    </row>
    <row r="11" spans="1:19" ht="24.95" customHeight="1" x14ac:dyDescent="0.25">
      <c r="A11" s="268" t="s">
        <v>58</v>
      </c>
      <c r="B11" s="232" t="s">
        <v>29</v>
      </c>
      <c r="C11" s="232"/>
      <c r="D11" s="232"/>
      <c r="E11" s="243" t="s">
        <v>5</v>
      </c>
      <c r="F11" s="243"/>
      <c r="G11" s="243"/>
      <c r="H11" s="243" t="s">
        <v>6</v>
      </c>
      <c r="I11" s="243"/>
      <c r="J11" s="243"/>
    </row>
    <row r="12" spans="1:19" ht="24.95" customHeight="1" x14ac:dyDescent="0.25">
      <c r="A12" s="268"/>
      <c r="B12" s="175" t="s">
        <v>3</v>
      </c>
      <c r="C12" s="175" t="s">
        <v>31</v>
      </c>
      <c r="D12" s="40" t="s">
        <v>4</v>
      </c>
      <c r="E12" s="175" t="s">
        <v>3</v>
      </c>
      <c r="F12" s="175" t="s">
        <v>31</v>
      </c>
      <c r="G12" s="175" t="s">
        <v>4</v>
      </c>
      <c r="H12" s="175" t="s">
        <v>3</v>
      </c>
      <c r="I12" s="175" t="s">
        <v>31</v>
      </c>
      <c r="J12" s="40" t="s">
        <v>4</v>
      </c>
    </row>
    <row r="13" spans="1:19" ht="15.75" x14ac:dyDescent="0.25">
      <c r="A13" s="82">
        <v>1</v>
      </c>
      <c r="B13" s="68">
        <v>5</v>
      </c>
      <c r="C13" s="68">
        <v>6</v>
      </c>
      <c r="D13" s="82">
        <v>7</v>
      </c>
      <c r="E13" s="68">
        <v>8</v>
      </c>
      <c r="F13" s="68">
        <v>9</v>
      </c>
      <c r="G13" s="68">
        <v>10</v>
      </c>
      <c r="H13" s="68">
        <v>11</v>
      </c>
      <c r="I13" s="68">
        <v>12</v>
      </c>
      <c r="J13" s="82">
        <v>13</v>
      </c>
    </row>
    <row r="14" spans="1:19" ht="15" customHeight="1" x14ac:dyDescent="0.25">
      <c r="A14" s="166" t="s">
        <v>32</v>
      </c>
      <c r="B14" s="83">
        <v>19</v>
      </c>
      <c r="C14" s="83">
        <v>9</v>
      </c>
      <c r="D14" s="84">
        <v>10</v>
      </c>
      <c r="E14" s="83">
        <v>15</v>
      </c>
      <c r="F14" s="83">
        <v>6</v>
      </c>
      <c r="G14" s="83">
        <v>9</v>
      </c>
      <c r="H14" s="85">
        <v>14</v>
      </c>
      <c r="I14" s="85">
        <v>7</v>
      </c>
      <c r="J14" s="86">
        <v>7</v>
      </c>
    </row>
    <row r="15" spans="1:19" ht="15" customHeight="1" x14ac:dyDescent="0.25">
      <c r="A15" s="167" t="s">
        <v>33</v>
      </c>
      <c r="B15" s="61">
        <v>1</v>
      </c>
      <c r="C15" s="61">
        <v>1</v>
      </c>
      <c r="D15" s="87" t="s">
        <v>15</v>
      </c>
      <c r="E15" s="61">
        <v>1</v>
      </c>
      <c r="F15" s="61">
        <v>1</v>
      </c>
      <c r="G15" s="61">
        <v>0</v>
      </c>
      <c r="H15" s="64">
        <v>1</v>
      </c>
      <c r="I15" s="64">
        <v>1</v>
      </c>
      <c r="J15" s="87" t="s">
        <v>15</v>
      </c>
    </row>
    <row r="16" spans="1:19" ht="15" customHeight="1" x14ac:dyDescent="0.25">
      <c r="A16" s="167" t="s">
        <v>34</v>
      </c>
      <c r="B16" s="61">
        <v>1</v>
      </c>
      <c r="C16" s="61">
        <v>1</v>
      </c>
      <c r="D16" s="87" t="s">
        <v>15</v>
      </c>
      <c r="E16" s="61">
        <v>1</v>
      </c>
      <c r="F16" s="61">
        <v>1</v>
      </c>
      <c r="G16" s="61" t="s">
        <v>15</v>
      </c>
      <c r="H16" s="61" t="s">
        <v>15</v>
      </c>
      <c r="I16" s="61" t="s">
        <v>15</v>
      </c>
      <c r="J16" s="87" t="s">
        <v>15</v>
      </c>
    </row>
    <row r="17" spans="1:10" ht="15" customHeight="1" x14ac:dyDescent="0.25">
      <c r="A17" s="167" t="s">
        <v>35</v>
      </c>
      <c r="B17" s="61" t="s">
        <v>15</v>
      </c>
      <c r="C17" s="61" t="s">
        <v>15</v>
      </c>
      <c r="D17" s="87" t="s">
        <v>15</v>
      </c>
      <c r="E17" s="61" t="s">
        <v>15</v>
      </c>
      <c r="F17" s="61" t="s">
        <v>15</v>
      </c>
      <c r="G17" s="61" t="s">
        <v>15</v>
      </c>
      <c r="H17" s="61" t="s">
        <v>15</v>
      </c>
      <c r="I17" s="61" t="s">
        <v>15</v>
      </c>
      <c r="J17" s="87" t="s">
        <v>15</v>
      </c>
    </row>
    <row r="18" spans="1:10" ht="15" customHeight="1" x14ac:dyDescent="0.25">
      <c r="A18" s="167" t="s">
        <v>36</v>
      </c>
      <c r="B18" s="61">
        <v>2</v>
      </c>
      <c r="C18" s="61">
        <v>1</v>
      </c>
      <c r="D18" s="87">
        <v>1</v>
      </c>
      <c r="E18" s="61">
        <v>1</v>
      </c>
      <c r="F18" s="61" t="s">
        <v>15</v>
      </c>
      <c r="G18" s="61">
        <v>1</v>
      </c>
      <c r="H18" s="61" t="s">
        <v>15</v>
      </c>
      <c r="I18" s="61" t="s">
        <v>15</v>
      </c>
      <c r="J18" s="87" t="s">
        <v>15</v>
      </c>
    </row>
    <row r="19" spans="1:10" ht="15" customHeight="1" x14ac:dyDescent="0.25">
      <c r="A19" s="167" t="s">
        <v>37</v>
      </c>
      <c r="B19" s="61" t="s">
        <v>15</v>
      </c>
      <c r="C19" s="61" t="s">
        <v>15</v>
      </c>
      <c r="D19" s="87" t="s">
        <v>15</v>
      </c>
      <c r="E19" s="61" t="s">
        <v>15</v>
      </c>
      <c r="F19" s="61" t="s">
        <v>15</v>
      </c>
      <c r="G19" s="61" t="s">
        <v>15</v>
      </c>
      <c r="H19" s="61" t="s">
        <v>15</v>
      </c>
      <c r="I19" s="61" t="s">
        <v>15</v>
      </c>
      <c r="J19" s="87" t="s">
        <v>15</v>
      </c>
    </row>
    <row r="20" spans="1:10" ht="15" customHeight="1" x14ac:dyDescent="0.25">
      <c r="A20" s="167" t="s">
        <v>38</v>
      </c>
      <c r="B20" s="61" t="s">
        <v>15</v>
      </c>
      <c r="C20" s="61" t="s">
        <v>15</v>
      </c>
      <c r="D20" s="87" t="s">
        <v>15</v>
      </c>
      <c r="E20" s="61" t="s">
        <v>15</v>
      </c>
      <c r="F20" s="61" t="s">
        <v>15</v>
      </c>
      <c r="G20" s="61" t="s">
        <v>15</v>
      </c>
      <c r="H20" s="61" t="s">
        <v>15</v>
      </c>
      <c r="I20" s="61" t="s">
        <v>15</v>
      </c>
      <c r="J20" s="87" t="s">
        <v>15</v>
      </c>
    </row>
    <row r="21" spans="1:10" ht="15" customHeight="1" x14ac:dyDescent="0.25">
      <c r="A21" s="167" t="s">
        <v>59</v>
      </c>
      <c r="B21" s="61">
        <v>2</v>
      </c>
      <c r="C21" s="61" t="s">
        <v>15</v>
      </c>
      <c r="D21" s="87">
        <v>2</v>
      </c>
      <c r="E21" s="61">
        <v>2</v>
      </c>
      <c r="F21" s="61" t="s">
        <v>15</v>
      </c>
      <c r="G21" s="61">
        <v>2</v>
      </c>
      <c r="H21" s="64">
        <v>2</v>
      </c>
      <c r="I21" s="61" t="s">
        <v>15</v>
      </c>
      <c r="J21" s="88">
        <v>2</v>
      </c>
    </row>
    <row r="22" spans="1:10" ht="15" customHeight="1" x14ac:dyDescent="0.25">
      <c r="A22" s="167" t="s">
        <v>40</v>
      </c>
      <c r="B22" s="61">
        <v>6</v>
      </c>
      <c r="C22" s="61">
        <v>2</v>
      </c>
      <c r="D22" s="87">
        <v>4</v>
      </c>
      <c r="E22" s="61">
        <v>6</v>
      </c>
      <c r="F22" s="61">
        <v>2</v>
      </c>
      <c r="G22" s="61">
        <v>4</v>
      </c>
      <c r="H22" s="64">
        <v>10</v>
      </c>
      <c r="I22" s="64">
        <v>5</v>
      </c>
      <c r="J22" s="88">
        <v>5</v>
      </c>
    </row>
    <row r="23" spans="1:10" ht="15" customHeight="1" x14ac:dyDescent="0.25">
      <c r="A23" s="167" t="s">
        <v>41</v>
      </c>
      <c r="B23" s="61" t="s">
        <v>15</v>
      </c>
      <c r="C23" s="61" t="s">
        <v>15</v>
      </c>
      <c r="D23" s="87" t="s">
        <v>15</v>
      </c>
      <c r="E23" s="61" t="s">
        <v>15</v>
      </c>
      <c r="F23" s="61" t="s">
        <v>15</v>
      </c>
      <c r="G23" s="61" t="s">
        <v>15</v>
      </c>
      <c r="H23" s="61" t="s">
        <v>15</v>
      </c>
      <c r="I23" s="61" t="s">
        <v>15</v>
      </c>
      <c r="J23" s="87" t="s">
        <v>15</v>
      </c>
    </row>
    <row r="24" spans="1:10" ht="15" customHeight="1" x14ac:dyDescent="0.25">
      <c r="A24" s="167" t="s">
        <v>42</v>
      </c>
      <c r="B24" s="61" t="s">
        <v>15</v>
      </c>
      <c r="C24" s="61" t="s">
        <v>15</v>
      </c>
      <c r="D24" s="87" t="s">
        <v>15</v>
      </c>
      <c r="E24" s="61" t="s">
        <v>15</v>
      </c>
      <c r="F24" s="61" t="s">
        <v>15</v>
      </c>
      <c r="G24" s="61" t="s">
        <v>15</v>
      </c>
      <c r="H24" s="61" t="s">
        <v>15</v>
      </c>
      <c r="I24" s="61" t="s">
        <v>15</v>
      </c>
      <c r="J24" s="87" t="s">
        <v>15</v>
      </c>
    </row>
    <row r="25" spans="1:10" ht="15" customHeight="1" x14ac:dyDescent="0.25">
      <c r="A25" s="167" t="s">
        <v>43</v>
      </c>
      <c r="B25" s="61">
        <v>1</v>
      </c>
      <c r="C25" s="61">
        <v>1</v>
      </c>
      <c r="D25" s="87" t="s">
        <v>15</v>
      </c>
      <c r="E25" s="61">
        <v>1</v>
      </c>
      <c r="F25" s="61">
        <v>1</v>
      </c>
      <c r="G25" s="61" t="s">
        <v>15</v>
      </c>
      <c r="H25" s="61" t="s">
        <v>15</v>
      </c>
      <c r="I25" s="61" t="s">
        <v>15</v>
      </c>
      <c r="J25" s="87" t="s">
        <v>15</v>
      </c>
    </row>
    <row r="26" spans="1:10" ht="15" customHeight="1" x14ac:dyDescent="0.25">
      <c r="A26" s="167" t="s">
        <v>44</v>
      </c>
      <c r="B26" s="61">
        <v>3</v>
      </c>
      <c r="C26" s="61">
        <v>2</v>
      </c>
      <c r="D26" s="87">
        <v>1</v>
      </c>
      <c r="E26" s="61" t="s">
        <v>15</v>
      </c>
      <c r="F26" s="61" t="s">
        <v>15</v>
      </c>
      <c r="G26" s="61" t="s">
        <v>15</v>
      </c>
      <c r="H26" s="64">
        <v>1</v>
      </c>
      <c r="I26" s="64">
        <v>1</v>
      </c>
      <c r="J26" s="87" t="s">
        <v>15</v>
      </c>
    </row>
    <row r="27" spans="1:10" ht="15" customHeight="1" x14ac:dyDescent="0.25">
      <c r="A27" s="167" t="s">
        <v>45</v>
      </c>
      <c r="B27" s="61">
        <v>2</v>
      </c>
      <c r="C27" s="61">
        <v>1</v>
      </c>
      <c r="D27" s="87">
        <v>1</v>
      </c>
      <c r="E27" s="61">
        <v>2</v>
      </c>
      <c r="F27" s="61">
        <v>1</v>
      </c>
      <c r="G27" s="61">
        <v>1</v>
      </c>
      <c r="H27" s="61" t="s">
        <v>15</v>
      </c>
      <c r="I27" s="61" t="s">
        <v>15</v>
      </c>
      <c r="J27" s="87" t="s">
        <v>15</v>
      </c>
    </row>
    <row r="28" spans="1:10" ht="15" customHeight="1" x14ac:dyDescent="0.25">
      <c r="A28" s="167" t="s">
        <v>46</v>
      </c>
      <c r="B28" s="61" t="s">
        <v>15</v>
      </c>
      <c r="C28" s="61" t="s">
        <v>15</v>
      </c>
      <c r="D28" s="87" t="s">
        <v>15</v>
      </c>
      <c r="E28" s="61" t="s">
        <v>15</v>
      </c>
      <c r="F28" s="61" t="s">
        <v>15</v>
      </c>
      <c r="G28" s="61" t="s">
        <v>15</v>
      </c>
      <c r="H28" s="61" t="s">
        <v>15</v>
      </c>
      <c r="I28" s="61" t="s">
        <v>15</v>
      </c>
      <c r="J28" s="87" t="s">
        <v>15</v>
      </c>
    </row>
    <row r="29" spans="1:10" ht="15" customHeight="1" x14ac:dyDescent="0.25">
      <c r="A29" s="167" t="s">
        <v>47</v>
      </c>
      <c r="B29" s="61" t="s">
        <v>15</v>
      </c>
      <c r="C29" s="61" t="s">
        <v>15</v>
      </c>
      <c r="D29" s="87" t="s">
        <v>15</v>
      </c>
      <c r="E29" s="61" t="s">
        <v>15</v>
      </c>
      <c r="F29" s="61" t="s">
        <v>15</v>
      </c>
      <c r="G29" s="61" t="s">
        <v>15</v>
      </c>
      <c r="H29" s="61" t="s">
        <v>15</v>
      </c>
      <c r="I29" s="61" t="s">
        <v>15</v>
      </c>
      <c r="J29" s="87" t="s">
        <v>15</v>
      </c>
    </row>
    <row r="30" spans="1:10" ht="15" customHeight="1" x14ac:dyDescent="0.25">
      <c r="A30" s="167" t="s">
        <v>48</v>
      </c>
      <c r="B30" s="61" t="s">
        <v>15</v>
      </c>
      <c r="C30" s="61" t="s">
        <v>15</v>
      </c>
      <c r="D30" s="87" t="s">
        <v>15</v>
      </c>
      <c r="E30" s="61" t="s">
        <v>15</v>
      </c>
      <c r="F30" s="61" t="s">
        <v>15</v>
      </c>
      <c r="G30" s="61" t="s">
        <v>15</v>
      </c>
      <c r="H30" s="61" t="s">
        <v>15</v>
      </c>
      <c r="I30" s="61" t="s">
        <v>15</v>
      </c>
      <c r="J30" s="87" t="s">
        <v>15</v>
      </c>
    </row>
    <row r="31" spans="1:10" ht="15" customHeight="1" x14ac:dyDescent="0.25">
      <c r="A31" s="167" t="s">
        <v>49</v>
      </c>
      <c r="B31" s="61" t="s">
        <v>15</v>
      </c>
      <c r="C31" s="61" t="s">
        <v>15</v>
      </c>
      <c r="D31" s="87" t="s">
        <v>15</v>
      </c>
      <c r="E31" s="61" t="s">
        <v>15</v>
      </c>
      <c r="F31" s="61" t="s">
        <v>15</v>
      </c>
      <c r="G31" s="61" t="s">
        <v>15</v>
      </c>
      <c r="H31" s="61" t="s">
        <v>15</v>
      </c>
      <c r="I31" s="61" t="s">
        <v>15</v>
      </c>
      <c r="J31" s="87" t="s">
        <v>15</v>
      </c>
    </row>
    <row r="32" spans="1:10" ht="15" customHeight="1" x14ac:dyDescent="0.25">
      <c r="A32" s="167" t="s">
        <v>50</v>
      </c>
      <c r="B32" s="61">
        <v>1</v>
      </c>
      <c r="C32" s="61" t="s">
        <v>15</v>
      </c>
      <c r="D32" s="87">
        <v>1</v>
      </c>
      <c r="E32" s="61">
        <v>1</v>
      </c>
      <c r="F32" s="61" t="s">
        <v>15</v>
      </c>
      <c r="G32" s="61">
        <v>1</v>
      </c>
      <c r="H32" s="61" t="s">
        <v>15</v>
      </c>
      <c r="I32" s="61" t="s">
        <v>15</v>
      </c>
      <c r="J32" s="87" t="s">
        <v>15</v>
      </c>
    </row>
    <row r="33" spans="1:19" ht="15" customHeight="1" x14ac:dyDescent="0.25">
      <c r="A33" s="167" t="s">
        <v>51</v>
      </c>
      <c r="B33" s="61" t="s">
        <v>15</v>
      </c>
      <c r="C33" s="61" t="s">
        <v>15</v>
      </c>
      <c r="D33" s="87" t="s">
        <v>15</v>
      </c>
      <c r="E33" s="61" t="s">
        <v>15</v>
      </c>
      <c r="F33" s="61" t="s">
        <v>15</v>
      </c>
      <c r="G33" s="61" t="s">
        <v>15</v>
      </c>
      <c r="H33" s="61" t="s">
        <v>15</v>
      </c>
      <c r="I33" s="61" t="s">
        <v>15</v>
      </c>
      <c r="J33" s="87" t="s">
        <v>15</v>
      </c>
    </row>
    <row r="34" spans="1:19" ht="15" customHeight="1" x14ac:dyDescent="0.25">
      <c r="A34" s="167" t="s">
        <v>132</v>
      </c>
      <c r="B34" s="61" t="s">
        <v>15</v>
      </c>
      <c r="C34" s="61" t="s">
        <v>15</v>
      </c>
      <c r="D34" s="87" t="s">
        <v>15</v>
      </c>
      <c r="E34" s="61" t="s">
        <v>15</v>
      </c>
      <c r="F34" s="61" t="s">
        <v>15</v>
      </c>
      <c r="G34" s="61" t="s">
        <v>15</v>
      </c>
      <c r="H34" s="61" t="s">
        <v>15</v>
      </c>
      <c r="I34" s="61" t="s">
        <v>15</v>
      </c>
      <c r="J34" s="87" t="s">
        <v>15</v>
      </c>
    </row>
    <row r="35" spans="1:19" ht="15" customHeight="1" x14ac:dyDescent="0.25">
      <c r="A35" s="167" t="s">
        <v>66</v>
      </c>
      <c r="B35" s="61" t="s">
        <v>15</v>
      </c>
      <c r="C35" s="61" t="s">
        <v>15</v>
      </c>
      <c r="D35" s="87" t="s">
        <v>15</v>
      </c>
      <c r="E35" s="61" t="s">
        <v>15</v>
      </c>
      <c r="F35" s="61" t="s">
        <v>15</v>
      </c>
      <c r="G35" s="61" t="s">
        <v>15</v>
      </c>
      <c r="H35" s="61" t="s">
        <v>15</v>
      </c>
      <c r="I35" s="61" t="s">
        <v>15</v>
      </c>
      <c r="J35" s="87" t="s">
        <v>15</v>
      </c>
    </row>
    <row r="36" spans="1:19" ht="15" customHeight="1" x14ac:dyDescent="0.25">
      <c r="A36" s="167" t="s">
        <v>53</v>
      </c>
      <c r="B36" s="61" t="s">
        <v>15</v>
      </c>
      <c r="C36" s="61" t="s">
        <v>15</v>
      </c>
      <c r="D36" s="87" t="s">
        <v>15</v>
      </c>
      <c r="E36" s="61" t="s">
        <v>15</v>
      </c>
      <c r="F36" s="61" t="s">
        <v>15</v>
      </c>
      <c r="G36" s="61" t="s">
        <v>15</v>
      </c>
      <c r="H36" s="61" t="s">
        <v>15</v>
      </c>
      <c r="I36" s="61" t="s">
        <v>15</v>
      </c>
      <c r="J36" s="87" t="s">
        <v>15</v>
      </c>
    </row>
    <row r="37" spans="1:19" ht="15" customHeight="1" x14ac:dyDescent="0.25">
      <c r="A37" s="167" t="s">
        <v>54</v>
      </c>
      <c r="B37" s="61" t="s">
        <v>15</v>
      </c>
      <c r="C37" s="61" t="s">
        <v>15</v>
      </c>
      <c r="D37" s="87" t="s">
        <v>15</v>
      </c>
      <c r="E37" s="61" t="s">
        <v>15</v>
      </c>
      <c r="F37" s="61" t="s">
        <v>15</v>
      </c>
      <c r="G37" s="61" t="s">
        <v>15</v>
      </c>
      <c r="H37" s="61" t="s">
        <v>15</v>
      </c>
      <c r="I37" s="61" t="s">
        <v>15</v>
      </c>
      <c r="J37" s="87" t="s">
        <v>15</v>
      </c>
    </row>
    <row r="38" spans="1:19" ht="15" customHeight="1" x14ac:dyDescent="0.25">
      <c r="A38" s="167" t="s">
        <v>55</v>
      </c>
      <c r="B38" s="61" t="s">
        <v>15</v>
      </c>
      <c r="C38" s="61" t="s">
        <v>15</v>
      </c>
      <c r="D38" s="87" t="s">
        <v>15</v>
      </c>
      <c r="E38" s="61" t="s">
        <v>15</v>
      </c>
      <c r="F38" s="61" t="s">
        <v>15</v>
      </c>
      <c r="G38" s="61" t="s">
        <v>15</v>
      </c>
      <c r="H38" s="61" t="s">
        <v>15</v>
      </c>
      <c r="I38" s="61" t="s">
        <v>15</v>
      </c>
      <c r="J38" s="87" t="s">
        <v>15</v>
      </c>
    </row>
    <row r="39" spans="1:19" ht="20.100000000000001" customHeight="1" x14ac:dyDescent="0.3">
      <c r="A39" s="150"/>
      <c r="B39" s="243" t="s">
        <v>26</v>
      </c>
      <c r="C39" s="243"/>
      <c r="D39" s="243"/>
      <c r="E39" s="243" t="s">
        <v>27</v>
      </c>
      <c r="F39" s="243"/>
      <c r="G39" s="243"/>
      <c r="H39" s="243" t="s">
        <v>64</v>
      </c>
      <c r="I39" s="243"/>
      <c r="J39" s="243"/>
      <c r="K39" s="31"/>
      <c r="L39" s="31"/>
      <c r="M39" s="31"/>
      <c r="N39" s="31"/>
      <c r="O39" s="31"/>
      <c r="P39" s="31"/>
      <c r="Q39" s="31"/>
      <c r="R39" s="31"/>
      <c r="S39" s="31"/>
    </row>
    <row r="40" spans="1:19" ht="15" customHeight="1" x14ac:dyDescent="0.25">
      <c r="A40" s="168" t="s">
        <v>32</v>
      </c>
      <c r="B40" s="89">
        <v>22</v>
      </c>
      <c r="C40" s="89">
        <v>15</v>
      </c>
      <c r="D40" s="89">
        <v>7</v>
      </c>
      <c r="E40" s="89">
        <v>15</v>
      </c>
      <c r="F40" s="89">
        <v>8</v>
      </c>
      <c r="G40" s="89">
        <v>7</v>
      </c>
      <c r="H40" s="90">
        <v>18</v>
      </c>
      <c r="I40" s="90">
        <v>9</v>
      </c>
      <c r="J40" s="90">
        <v>9</v>
      </c>
    </row>
    <row r="41" spans="1:19" ht="15" customHeight="1" x14ac:dyDescent="0.25">
      <c r="A41" s="167" t="s">
        <v>33</v>
      </c>
      <c r="B41" s="64">
        <v>1</v>
      </c>
      <c r="C41" s="64">
        <v>1</v>
      </c>
      <c r="D41" s="61" t="s">
        <v>15</v>
      </c>
      <c r="E41" s="64">
        <v>1</v>
      </c>
      <c r="F41" s="64">
        <v>1</v>
      </c>
      <c r="G41" s="61" t="s">
        <v>15</v>
      </c>
      <c r="H41" s="64">
        <v>1</v>
      </c>
      <c r="I41" s="64">
        <v>1</v>
      </c>
      <c r="J41" s="64" t="s">
        <v>15</v>
      </c>
    </row>
    <row r="42" spans="1:19" ht="15" customHeight="1" x14ac:dyDescent="0.25">
      <c r="A42" s="167" t="s">
        <v>34</v>
      </c>
      <c r="B42" s="61" t="s">
        <v>15</v>
      </c>
      <c r="C42" s="61" t="s">
        <v>15</v>
      </c>
      <c r="D42" s="61" t="s">
        <v>15</v>
      </c>
      <c r="E42" s="61" t="s">
        <v>15</v>
      </c>
      <c r="F42" s="61" t="s">
        <v>15</v>
      </c>
      <c r="G42" s="61" t="s">
        <v>15</v>
      </c>
      <c r="H42" s="64" t="s">
        <v>15</v>
      </c>
      <c r="I42" s="64" t="s">
        <v>15</v>
      </c>
      <c r="J42" s="64" t="s">
        <v>15</v>
      </c>
    </row>
    <row r="43" spans="1:19" ht="15" customHeight="1" x14ac:dyDescent="0.25">
      <c r="A43" s="167" t="s">
        <v>35</v>
      </c>
      <c r="B43" s="61" t="s">
        <v>15</v>
      </c>
      <c r="C43" s="61" t="s">
        <v>15</v>
      </c>
      <c r="D43" s="61" t="s">
        <v>15</v>
      </c>
      <c r="E43" s="61" t="s">
        <v>15</v>
      </c>
      <c r="F43" s="61" t="s">
        <v>15</v>
      </c>
      <c r="G43" s="61" t="s">
        <v>15</v>
      </c>
      <c r="H43" s="64" t="s">
        <v>15</v>
      </c>
      <c r="I43" s="64" t="s">
        <v>15</v>
      </c>
      <c r="J43" s="64" t="s">
        <v>15</v>
      </c>
    </row>
    <row r="44" spans="1:19" ht="15" customHeight="1" x14ac:dyDescent="0.25">
      <c r="A44" s="167" t="s">
        <v>36</v>
      </c>
      <c r="B44" s="61" t="s">
        <v>15</v>
      </c>
      <c r="C44" s="61" t="s">
        <v>15</v>
      </c>
      <c r="D44" s="61" t="s">
        <v>15</v>
      </c>
      <c r="E44" s="61" t="s">
        <v>15</v>
      </c>
      <c r="F44" s="61" t="s">
        <v>15</v>
      </c>
      <c r="G44" s="61" t="s">
        <v>15</v>
      </c>
      <c r="H44" s="64" t="s">
        <v>15</v>
      </c>
      <c r="I44" s="64" t="s">
        <v>15</v>
      </c>
      <c r="J44" s="64" t="s">
        <v>15</v>
      </c>
    </row>
    <row r="45" spans="1:19" ht="15" customHeight="1" x14ac:dyDescent="0.25">
      <c r="A45" s="167" t="s">
        <v>37</v>
      </c>
      <c r="B45" s="61" t="s">
        <v>15</v>
      </c>
      <c r="C45" s="61" t="s">
        <v>15</v>
      </c>
      <c r="D45" s="61" t="s">
        <v>15</v>
      </c>
      <c r="E45" s="61" t="s">
        <v>15</v>
      </c>
      <c r="F45" s="61" t="s">
        <v>15</v>
      </c>
      <c r="G45" s="61" t="s">
        <v>15</v>
      </c>
      <c r="H45" s="64" t="s">
        <v>15</v>
      </c>
      <c r="I45" s="64" t="s">
        <v>15</v>
      </c>
      <c r="J45" s="64" t="s">
        <v>15</v>
      </c>
    </row>
    <row r="46" spans="1:19" ht="15" customHeight="1" x14ac:dyDescent="0.25">
      <c r="A46" s="167" t="s">
        <v>38</v>
      </c>
      <c r="B46" s="61" t="s">
        <v>15</v>
      </c>
      <c r="C46" s="61" t="s">
        <v>15</v>
      </c>
      <c r="D46" s="61" t="s">
        <v>15</v>
      </c>
      <c r="E46" s="61" t="s">
        <v>15</v>
      </c>
      <c r="F46" s="61" t="s">
        <v>15</v>
      </c>
      <c r="G46" s="61" t="s">
        <v>15</v>
      </c>
      <c r="H46" s="64" t="s">
        <v>15</v>
      </c>
      <c r="I46" s="64" t="s">
        <v>15</v>
      </c>
      <c r="J46" s="64" t="s">
        <v>15</v>
      </c>
    </row>
    <row r="47" spans="1:19" ht="15" customHeight="1" x14ac:dyDescent="0.25">
      <c r="A47" s="167" t="s">
        <v>59</v>
      </c>
      <c r="B47" s="64">
        <v>2</v>
      </c>
      <c r="C47" s="64" t="s">
        <v>60</v>
      </c>
      <c r="D47" s="64">
        <v>2</v>
      </c>
      <c r="E47" s="64">
        <v>2</v>
      </c>
      <c r="F47" s="64" t="s">
        <v>60</v>
      </c>
      <c r="G47" s="64">
        <v>2</v>
      </c>
      <c r="H47" s="64">
        <v>2</v>
      </c>
      <c r="I47" s="64" t="s">
        <v>15</v>
      </c>
      <c r="J47" s="64">
        <v>2</v>
      </c>
    </row>
    <row r="48" spans="1:19" ht="15" customHeight="1" x14ac:dyDescent="0.25">
      <c r="A48" s="167" t="s">
        <v>40</v>
      </c>
      <c r="B48" s="64">
        <v>10</v>
      </c>
      <c r="C48" s="64">
        <v>5</v>
      </c>
      <c r="D48" s="64">
        <v>5</v>
      </c>
      <c r="E48" s="64">
        <v>10</v>
      </c>
      <c r="F48" s="64">
        <v>5</v>
      </c>
      <c r="G48" s="64">
        <v>5</v>
      </c>
      <c r="H48" s="64">
        <v>13</v>
      </c>
      <c r="I48" s="64">
        <v>6</v>
      </c>
      <c r="J48" s="64">
        <v>7</v>
      </c>
    </row>
    <row r="49" spans="1:10" ht="15" customHeight="1" x14ac:dyDescent="0.25">
      <c r="A49" s="167" t="s">
        <v>41</v>
      </c>
      <c r="B49" s="61" t="s">
        <v>15</v>
      </c>
      <c r="C49" s="61" t="s">
        <v>15</v>
      </c>
      <c r="D49" s="61" t="s">
        <v>15</v>
      </c>
      <c r="E49" s="61" t="s">
        <v>15</v>
      </c>
      <c r="F49" s="61" t="s">
        <v>15</v>
      </c>
      <c r="G49" s="61" t="s">
        <v>15</v>
      </c>
      <c r="H49" s="64" t="s">
        <v>15</v>
      </c>
      <c r="I49" s="64" t="s">
        <v>15</v>
      </c>
      <c r="J49" s="64" t="s">
        <v>15</v>
      </c>
    </row>
    <row r="50" spans="1:10" ht="15" customHeight="1" x14ac:dyDescent="0.25">
      <c r="A50" s="167" t="s">
        <v>42</v>
      </c>
      <c r="B50" s="61" t="s">
        <v>15</v>
      </c>
      <c r="C50" s="61" t="s">
        <v>15</v>
      </c>
      <c r="D50" s="61" t="s">
        <v>15</v>
      </c>
      <c r="E50" s="61" t="s">
        <v>15</v>
      </c>
      <c r="F50" s="61" t="s">
        <v>15</v>
      </c>
      <c r="G50" s="61" t="s">
        <v>15</v>
      </c>
      <c r="H50" s="64" t="s">
        <v>15</v>
      </c>
      <c r="I50" s="64" t="s">
        <v>15</v>
      </c>
      <c r="J50" s="64" t="s">
        <v>15</v>
      </c>
    </row>
    <row r="51" spans="1:10" ht="15" customHeight="1" x14ac:dyDescent="0.25">
      <c r="A51" s="167" t="s">
        <v>43</v>
      </c>
      <c r="B51" s="61" t="s">
        <v>15</v>
      </c>
      <c r="C51" s="61" t="s">
        <v>15</v>
      </c>
      <c r="D51" s="61" t="s">
        <v>15</v>
      </c>
      <c r="E51" s="61" t="s">
        <v>15</v>
      </c>
      <c r="F51" s="61" t="s">
        <v>15</v>
      </c>
      <c r="G51" s="61" t="s">
        <v>15</v>
      </c>
      <c r="H51" s="64">
        <v>1</v>
      </c>
      <c r="I51" s="64">
        <v>1</v>
      </c>
      <c r="J51" s="64" t="s">
        <v>15</v>
      </c>
    </row>
    <row r="52" spans="1:10" ht="15" customHeight="1" x14ac:dyDescent="0.25">
      <c r="A52" s="167" t="s">
        <v>44</v>
      </c>
      <c r="B52" s="64">
        <v>1</v>
      </c>
      <c r="C52" s="64">
        <v>1</v>
      </c>
      <c r="D52" s="61" t="s">
        <v>15</v>
      </c>
      <c r="E52" s="64">
        <v>1</v>
      </c>
      <c r="F52" s="64">
        <v>1</v>
      </c>
      <c r="G52" s="61" t="s">
        <v>15</v>
      </c>
      <c r="H52" s="64">
        <v>1</v>
      </c>
      <c r="I52" s="64">
        <v>1</v>
      </c>
      <c r="J52" s="64" t="s">
        <v>15</v>
      </c>
    </row>
    <row r="53" spans="1:10" ht="15" customHeight="1" x14ac:dyDescent="0.25">
      <c r="A53" s="167" t="s">
        <v>45</v>
      </c>
      <c r="B53" s="64">
        <v>2</v>
      </c>
      <c r="C53" s="64">
        <v>2</v>
      </c>
      <c r="D53" s="61" t="s">
        <v>15</v>
      </c>
      <c r="E53" s="61" t="s">
        <v>15</v>
      </c>
      <c r="F53" s="61" t="s">
        <v>15</v>
      </c>
      <c r="G53" s="61" t="s">
        <v>15</v>
      </c>
      <c r="H53" s="64" t="s">
        <v>15</v>
      </c>
      <c r="I53" s="64" t="s">
        <v>15</v>
      </c>
      <c r="J53" s="64" t="s">
        <v>15</v>
      </c>
    </row>
    <row r="54" spans="1:10" ht="15" customHeight="1" x14ac:dyDescent="0.25">
      <c r="A54" s="167" t="s">
        <v>235</v>
      </c>
      <c r="B54" s="61" t="s">
        <v>15</v>
      </c>
      <c r="C54" s="61" t="s">
        <v>15</v>
      </c>
      <c r="D54" s="61" t="s">
        <v>15</v>
      </c>
      <c r="E54" s="61" t="s">
        <v>15</v>
      </c>
      <c r="F54" s="61" t="s">
        <v>15</v>
      </c>
      <c r="G54" s="61" t="s">
        <v>15</v>
      </c>
      <c r="H54" s="64" t="s">
        <v>15</v>
      </c>
      <c r="I54" s="64" t="s">
        <v>15</v>
      </c>
      <c r="J54" s="64" t="s">
        <v>15</v>
      </c>
    </row>
    <row r="55" spans="1:10" ht="15" customHeight="1" x14ac:dyDescent="0.25">
      <c r="A55" s="167" t="s">
        <v>47</v>
      </c>
      <c r="B55" s="61" t="s">
        <v>15</v>
      </c>
      <c r="C55" s="61" t="s">
        <v>15</v>
      </c>
      <c r="D55" s="61" t="s">
        <v>15</v>
      </c>
      <c r="E55" s="61" t="s">
        <v>15</v>
      </c>
      <c r="F55" s="61" t="s">
        <v>15</v>
      </c>
      <c r="G55" s="61" t="s">
        <v>15</v>
      </c>
      <c r="H55" s="64" t="s">
        <v>15</v>
      </c>
      <c r="I55" s="64" t="s">
        <v>15</v>
      </c>
      <c r="J55" s="64" t="s">
        <v>15</v>
      </c>
    </row>
    <row r="56" spans="1:10" ht="15" customHeight="1" x14ac:dyDescent="0.25">
      <c r="A56" s="167" t="s">
        <v>48</v>
      </c>
      <c r="B56" s="61" t="s">
        <v>15</v>
      </c>
      <c r="C56" s="61" t="s">
        <v>15</v>
      </c>
      <c r="D56" s="61" t="s">
        <v>15</v>
      </c>
      <c r="E56" s="61" t="s">
        <v>15</v>
      </c>
      <c r="F56" s="61" t="s">
        <v>15</v>
      </c>
      <c r="G56" s="61" t="s">
        <v>15</v>
      </c>
      <c r="H56" s="64" t="s">
        <v>15</v>
      </c>
      <c r="I56" s="64" t="s">
        <v>15</v>
      </c>
      <c r="J56" s="64" t="s">
        <v>15</v>
      </c>
    </row>
    <row r="57" spans="1:10" ht="15" customHeight="1" x14ac:dyDescent="0.25">
      <c r="A57" s="167" t="s">
        <v>49</v>
      </c>
      <c r="B57" s="61" t="s">
        <v>15</v>
      </c>
      <c r="C57" s="61" t="s">
        <v>15</v>
      </c>
      <c r="D57" s="61" t="s">
        <v>15</v>
      </c>
      <c r="E57" s="61" t="s">
        <v>15</v>
      </c>
      <c r="F57" s="61" t="s">
        <v>15</v>
      </c>
      <c r="G57" s="61" t="s">
        <v>15</v>
      </c>
      <c r="H57" s="64" t="s">
        <v>15</v>
      </c>
      <c r="I57" s="64" t="s">
        <v>15</v>
      </c>
      <c r="J57" s="64" t="s">
        <v>15</v>
      </c>
    </row>
    <row r="58" spans="1:10" ht="15" customHeight="1" x14ac:dyDescent="0.25">
      <c r="A58" s="167" t="s">
        <v>50</v>
      </c>
      <c r="B58" s="61" t="s">
        <v>15</v>
      </c>
      <c r="C58" s="61" t="s">
        <v>15</v>
      </c>
      <c r="D58" s="61" t="s">
        <v>15</v>
      </c>
      <c r="E58" s="61" t="s">
        <v>15</v>
      </c>
      <c r="F58" s="61" t="s">
        <v>15</v>
      </c>
      <c r="G58" s="61" t="s">
        <v>15</v>
      </c>
      <c r="H58" s="64" t="s">
        <v>15</v>
      </c>
      <c r="I58" s="64" t="s">
        <v>15</v>
      </c>
      <c r="J58" s="64" t="s">
        <v>15</v>
      </c>
    </row>
    <row r="59" spans="1:10" ht="15" customHeight="1" x14ac:dyDescent="0.25">
      <c r="A59" s="167" t="s">
        <v>51</v>
      </c>
      <c r="B59" s="61" t="s">
        <v>15</v>
      </c>
      <c r="C59" s="61" t="s">
        <v>15</v>
      </c>
      <c r="D59" s="61" t="s">
        <v>15</v>
      </c>
      <c r="E59" s="61" t="s">
        <v>15</v>
      </c>
      <c r="F59" s="61" t="s">
        <v>15</v>
      </c>
      <c r="G59" s="61" t="s">
        <v>15</v>
      </c>
      <c r="H59" s="64" t="s">
        <v>15</v>
      </c>
      <c r="I59" s="64" t="s">
        <v>15</v>
      </c>
      <c r="J59" s="64" t="s">
        <v>15</v>
      </c>
    </row>
    <row r="60" spans="1:10" ht="15" customHeight="1" x14ac:dyDescent="0.25">
      <c r="A60" s="167" t="s">
        <v>132</v>
      </c>
      <c r="B60" s="61" t="s">
        <v>15</v>
      </c>
      <c r="C60" s="61" t="s">
        <v>15</v>
      </c>
      <c r="D60" s="61" t="s">
        <v>15</v>
      </c>
      <c r="E60" s="64">
        <v>1</v>
      </c>
      <c r="F60" s="64">
        <v>1</v>
      </c>
      <c r="G60" s="61" t="s">
        <v>15</v>
      </c>
      <c r="H60" s="64" t="s">
        <v>15</v>
      </c>
      <c r="I60" s="64" t="s">
        <v>15</v>
      </c>
      <c r="J60" s="64" t="s">
        <v>15</v>
      </c>
    </row>
    <row r="61" spans="1:10" ht="15" customHeight="1" x14ac:dyDescent="0.25">
      <c r="A61" s="167" t="s">
        <v>66</v>
      </c>
      <c r="B61" s="61" t="s">
        <v>15</v>
      </c>
      <c r="C61" s="61" t="s">
        <v>15</v>
      </c>
      <c r="D61" s="61" t="s">
        <v>15</v>
      </c>
      <c r="E61" s="61" t="s">
        <v>15</v>
      </c>
      <c r="F61" s="61" t="s">
        <v>15</v>
      </c>
      <c r="G61" s="61" t="s">
        <v>15</v>
      </c>
      <c r="H61" s="64" t="s">
        <v>15</v>
      </c>
      <c r="I61" s="64" t="s">
        <v>15</v>
      </c>
      <c r="J61" s="64" t="s">
        <v>15</v>
      </c>
    </row>
    <row r="62" spans="1:10" ht="15" customHeight="1" x14ac:dyDescent="0.25">
      <c r="A62" s="167" t="s">
        <v>53</v>
      </c>
      <c r="B62" s="64">
        <v>3</v>
      </c>
      <c r="C62" s="64">
        <v>3</v>
      </c>
      <c r="D62" s="61" t="s">
        <v>15</v>
      </c>
      <c r="E62" s="61" t="s">
        <v>15</v>
      </c>
      <c r="F62" s="61" t="s">
        <v>15</v>
      </c>
      <c r="G62" s="61" t="s">
        <v>15</v>
      </c>
      <c r="H62" s="64" t="s">
        <v>15</v>
      </c>
      <c r="I62" s="64" t="s">
        <v>15</v>
      </c>
      <c r="J62" s="64" t="s">
        <v>15</v>
      </c>
    </row>
    <row r="63" spans="1:10" ht="15" customHeight="1" x14ac:dyDescent="0.25">
      <c r="A63" s="167" t="s">
        <v>54</v>
      </c>
      <c r="B63" s="61" t="s">
        <v>15</v>
      </c>
      <c r="C63" s="61" t="s">
        <v>15</v>
      </c>
      <c r="D63" s="61" t="s">
        <v>15</v>
      </c>
      <c r="E63" s="61" t="s">
        <v>15</v>
      </c>
      <c r="F63" s="61" t="s">
        <v>15</v>
      </c>
      <c r="G63" s="61" t="s">
        <v>15</v>
      </c>
      <c r="H63" s="64" t="s">
        <v>15</v>
      </c>
      <c r="I63" s="64" t="s">
        <v>15</v>
      </c>
      <c r="J63" s="64" t="s">
        <v>15</v>
      </c>
    </row>
    <row r="64" spans="1:10" ht="15" customHeight="1" x14ac:dyDescent="0.25">
      <c r="A64" s="169" t="s">
        <v>55</v>
      </c>
      <c r="B64" s="65">
        <v>3</v>
      </c>
      <c r="C64" s="65">
        <v>3</v>
      </c>
      <c r="D64" s="66" t="s">
        <v>15</v>
      </c>
      <c r="E64" s="66" t="s">
        <v>15</v>
      </c>
      <c r="F64" s="66" t="s">
        <v>15</v>
      </c>
      <c r="G64" s="66" t="s">
        <v>15</v>
      </c>
      <c r="H64" s="65" t="s">
        <v>15</v>
      </c>
      <c r="I64" s="65" t="s">
        <v>15</v>
      </c>
      <c r="J64" s="65" t="s">
        <v>15</v>
      </c>
    </row>
    <row r="65" spans="1:10" x14ac:dyDescent="0.25">
      <c r="A65" s="16" t="s">
        <v>67</v>
      </c>
      <c r="B65" s="36"/>
      <c r="C65" s="36"/>
      <c r="D65" s="36"/>
      <c r="E65" s="36"/>
      <c r="F65" s="36"/>
      <c r="G65" s="36"/>
      <c r="H65" s="36"/>
      <c r="I65" s="36"/>
      <c r="J65" s="181"/>
    </row>
    <row r="66" spans="1:10" ht="15.75" x14ac:dyDescent="0.25">
      <c r="A66" s="182"/>
      <c r="B66" s="182"/>
      <c r="C66" s="182"/>
      <c r="D66" s="181"/>
      <c r="E66" s="182"/>
      <c r="F66" s="267" t="s">
        <v>243</v>
      </c>
      <c r="G66" s="267"/>
      <c r="H66" s="267"/>
      <c r="I66" s="267"/>
      <c r="J66" s="267"/>
    </row>
    <row r="69" spans="1:10" x14ac:dyDescent="0.25">
      <c r="A69" s="216" t="s">
        <v>214</v>
      </c>
      <c r="B69" s="216"/>
      <c r="C69" s="216"/>
      <c r="D69" s="216"/>
      <c r="E69" s="216"/>
      <c r="F69" s="216"/>
      <c r="G69" s="216"/>
      <c r="H69" s="216"/>
      <c r="I69" s="216"/>
      <c r="J69" s="216"/>
    </row>
  </sheetData>
  <mergeCells count="14">
    <mergeCell ref="A69:J69"/>
    <mergeCell ref="H2:J2"/>
    <mergeCell ref="A1:J1"/>
    <mergeCell ref="F66:J66"/>
    <mergeCell ref="A11:A12"/>
    <mergeCell ref="H39:J39"/>
    <mergeCell ref="A6:J6"/>
    <mergeCell ref="A7:J7"/>
    <mergeCell ref="B11:D11"/>
    <mergeCell ref="E11:G11"/>
    <mergeCell ref="H11:J11"/>
    <mergeCell ref="B39:D39"/>
    <mergeCell ref="E39:G39"/>
    <mergeCell ref="I10:J10"/>
  </mergeCells>
  <pageMargins left="0.25" right="0.25" top="0.5" bottom="0" header="0" footer="0"/>
  <pageSetup paperSize="9" scale="7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70"/>
  <sheetViews>
    <sheetView view="pageBreakPreview" topLeftCell="A49" zoomScaleNormal="100" zoomScaleSheetLayoutView="100" workbookViewId="0">
      <selection activeCell="A70" sqref="A70"/>
    </sheetView>
  </sheetViews>
  <sheetFormatPr defaultRowHeight="15" x14ac:dyDescent="0.25"/>
  <cols>
    <col min="1" max="1" width="28.7109375" customWidth="1"/>
    <col min="2" max="10" width="10.7109375" customWidth="1"/>
  </cols>
  <sheetData>
    <row r="1" spans="1:19" x14ac:dyDescent="0.25">
      <c r="A1" s="248"/>
      <c r="B1" s="248"/>
      <c r="C1" s="248"/>
      <c r="D1" s="248"/>
      <c r="E1" s="248"/>
      <c r="F1" s="248"/>
      <c r="G1" s="248"/>
      <c r="H1" s="248"/>
      <c r="I1" s="248"/>
      <c r="J1" s="248"/>
      <c r="K1" s="31"/>
      <c r="L1" s="31"/>
      <c r="M1" s="31"/>
      <c r="N1" s="31"/>
      <c r="O1" s="31"/>
      <c r="P1" s="31"/>
      <c r="Q1" s="31"/>
      <c r="R1" s="31"/>
      <c r="S1" s="31"/>
    </row>
    <row r="2" spans="1:19" ht="15.75" x14ac:dyDescent="0.25">
      <c r="A2" s="45" t="s">
        <v>232</v>
      </c>
      <c r="B2" s="46"/>
      <c r="C2" s="46"/>
      <c r="D2" s="47"/>
      <c r="E2" s="47"/>
      <c r="F2" s="46"/>
      <c r="G2" s="46"/>
      <c r="H2" s="253" t="s">
        <v>231</v>
      </c>
      <c r="I2" s="253"/>
      <c r="J2" s="253"/>
      <c r="K2" s="31"/>
      <c r="L2" s="31"/>
      <c r="M2" s="31"/>
      <c r="N2" s="31"/>
      <c r="O2" s="31"/>
      <c r="P2" s="31"/>
      <c r="Q2" s="31"/>
      <c r="R2" s="31"/>
      <c r="S2" s="31"/>
    </row>
    <row r="3" spans="1:19" x14ac:dyDescent="0.25">
      <c r="A3" s="182"/>
      <c r="B3" s="182"/>
      <c r="C3" s="182"/>
      <c r="D3" s="182"/>
      <c r="E3" s="182"/>
      <c r="F3" s="182"/>
      <c r="G3" s="182"/>
      <c r="H3" s="182"/>
      <c r="I3" s="182"/>
      <c r="J3" s="182"/>
      <c r="K3" s="31"/>
      <c r="L3" s="31"/>
      <c r="M3" s="31"/>
      <c r="N3" s="31"/>
      <c r="O3" s="31"/>
      <c r="P3" s="31"/>
      <c r="Q3" s="31"/>
      <c r="R3" s="31"/>
      <c r="S3" s="31"/>
    </row>
    <row r="4" spans="1:19" x14ac:dyDescent="0.25">
      <c r="A4" s="182"/>
      <c r="B4" s="182"/>
      <c r="C4" s="182"/>
      <c r="D4" s="182"/>
      <c r="E4" s="182"/>
      <c r="F4" s="182"/>
      <c r="G4" s="182"/>
      <c r="H4" s="182"/>
      <c r="I4" s="182"/>
      <c r="J4" s="182"/>
      <c r="K4" s="31"/>
      <c r="L4" s="31"/>
      <c r="M4" s="31"/>
      <c r="N4" s="31"/>
      <c r="O4" s="31"/>
      <c r="P4" s="31"/>
      <c r="Q4" s="31"/>
      <c r="R4" s="31"/>
      <c r="S4" s="31"/>
    </row>
    <row r="5" spans="1:19" x14ac:dyDescent="0.25">
      <c r="A5" s="182"/>
      <c r="B5" s="182"/>
      <c r="C5" s="182"/>
      <c r="D5" s="182"/>
      <c r="E5" s="182"/>
      <c r="F5" s="182"/>
      <c r="G5" s="182"/>
      <c r="H5" s="182"/>
      <c r="I5" s="182"/>
      <c r="J5" s="182"/>
      <c r="K5" s="31"/>
      <c r="L5" s="31"/>
      <c r="M5" s="31"/>
      <c r="N5" s="31"/>
      <c r="O5" s="31"/>
      <c r="P5" s="31"/>
      <c r="Q5" s="31"/>
      <c r="R5" s="31"/>
      <c r="S5" s="31"/>
    </row>
    <row r="6" spans="1:19" ht="20.100000000000001" customHeight="1" x14ac:dyDescent="0.25">
      <c r="A6" s="261" t="s">
        <v>149</v>
      </c>
      <c r="B6" s="261"/>
      <c r="C6" s="261"/>
      <c r="D6" s="261"/>
      <c r="E6" s="261"/>
      <c r="F6" s="261"/>
      <c r="G6" s="261"/>
      <c r="H6" s="261"/>
      <c r="I6" s="261"/>
      <c r="J6" s="261"/>
      <c r="K6" s="29"/>
      <c r="L6" s="29"/>
      <c r="M6" s="29"/>
      <c r="N6" s="29"/>
      <c r="O6" s="29"/>
      <c r="P6" s="29"/>
      <c r="Q6" s="29"/>
      <c r="R6" s="29"/>
      <c r="S6" s="29"/>
    </row>
    <row r="7" spans="1:19" ht="24.95" customHeight="1" x14ac:dyDescent="0.25">
      <c r="A7" s="269" t="s">
        <v>80</v>
      </c>
      <c r="B7" s="269"/>
      <c r="C7" s="269"/>
      <c r="D7" s="269"/>
      <c r="E7" s="269"/>
      <c r="F7" s="269"/>
      <c r="G7" s="269"/>
      <c r="H7" s="269"/>
      <c r="I7" s="269"/>
      <c r="J7" s="269"/>
      <c r="K7" s="29"/>
      <c r="L7" s="29"/>
      <c r="M7" s="29"/>
      <c r="N7" s="29"/>
      <c r="O7" s="29"/>
      <c r="P7" s="29"/>
      <c r="Q7" s="29"/>
      <c r="R7" s="29"/>
      <c r="S7" s="29"/>
    </row>
    <row r="8" spans="1:19" ht="15.75" x14ac:dyDescent="0.25">
      <c r="A8" s="37"/>
      <c r="B8" s="37"/>
      <c r="C8" s="37"/>
      <c r="D8" s="37"/>
      <c r="E8" s="37"/>
      <c r="F8" s="37"/>
      <c r="G8" s="37"/>
      <c r="H8" s="37"/>
      <c r="I8" s="37"/>
      <c r="J8" s="37"/>
      <c r="K8" s="30"/>
      <c r="L8" s="30"/>
      <c r="M8" s="30"/>
      <c r="N8" s="30"/>
      <c r="O8" s="30"/>
      <c r="P8" s="30"/>
      <c r="Q8" s="30"/>
      <c r="R8" s="30"/>
      <c r="S8" s="30"/>
    </row>
    <row r="9" spans="1:19" ht="15.75" x14ac:dyDescent="0.25">
      <c r="A9" s="37"/>
      <c r="B9" s="37"/>
      <c r="C9" s="37"/>
      <c r="D9" s="37"/>
      <c r="E9" s="37"/>
      <c r="F9" s="37"/>
      <c r="G9" s="37"/>
      <c r="H9" s="37"/>
      <c r="I9" s="37"/>
      <c r="J9" s="37"/>
      <c r="K9" s="30"/>
      <c r="L9" s="30"/>
      <c r="M9" s="30"/>
      <c r="N9" s="30"/>
      <c r="O9" s="30"/>
      <c r="P9" s="30"/>
      <c r="Q9" s="30"/>
      <c r="R9" s="30"/>
      <c r="S9" s="30"/>
    </row>
    <row r="10" spans="1:19" ht="15.75" x14ac:dyDescent="0.25">
      <c r="A10" s="182"/>
      <c r="B10" s="32"/>
      <c r="C10" s="32"/>
      <c r="D10" s="32"/>
      <c r="E10" s="32"/>
      <c r="F10" s="32"/>
      <c r="G10" s="32"/>
      <c r="H10" s="32"/>
      <c r="I10" s="270" t="s">
        <v>56</v>
      </c>
      <c r="J10" s="270"/>
      <c r="K10" s="32"/>
      <c r="L10" s="31"/>
      <c r="M10" s="31"/>
      <c r="N10" s="32"/>
      <c r="O10" s="32"/>
      <c r="P10" s="32"/>
      <c r="Q10" s="32"/>
      <c r="R10" s="32"/>
      <c r="S10" s="32"/>
    </row>
    <row r="11" spans="1:19" ht="24.95" customHeight="1" x14ac:dyDescent="0.25">
      <c r="A11" s="268" t="s">
        <v>58</v>
      </c>
      <c r="B11" s="232" t="s">
        <v>29</v>
      </c>
      <c r="C11" s="232"/>
      <c r="D11" s="232"/>
      <c r="E11" s="243" t="s">
        <v>5</v>
      </c>
      <c r="F11" s="243"/>
      <c r="G11" s="243"/>
      <c r="H11" s="243" t="s">
        <v>6</v>
      </c>
      <c r="I11" s="243"/>
      <c r="J11" s="243"/>
      <c r="K11" s="31"/>
      <c r="L11" s="31"/>
      <c r="M11" s="31"/>
      <c r="N11" s="31"/>
      <c r="O11" s="31"/>
      <c r="P11" s="31"/>
      <c r="Q11" s="31"/>
      <c r="R11" s="31"/>
      <c r="S11" s="31"/>
    </row>
    <row r="12" spans="1:19" ht="24.95" customHeight="1" x14ac:dyDescent="0.25">
      <c r="A12" s="268"/>
      <c r="B12" s="175" t="s">
        <v>3</v>
      </c>
      <c r="C12" s="175" t="s">
        <v>31</v>
      </c>
      <c r="D12" s="40" t="s">
        <v>4</v>
      </c>
      <c r="E12" s="175" t="s">
        <v>3</v>
      </c>
      <c r="F12" s="175" t="s">
        <v>31</v>
      </c>
      <c r="G12" s="175" t="s">
        <v>4</v>
      </c>
      <c r="H12" s="175" t="s">
        <v>3</v>
      </c>
      <c r="I12" s="175" t="s">
        <v>31</v>
      </c>
      <c r="J12" s="40" t="s">
        <v>4</v>
      </c>
      <c r="K12" s="31"/>
      <c r="L12" s="31"/>
      <c r="M12" s="31"/>
      <c r="N12" s="31"/>
      <c r="O12" s="31"/>
      <c r="P12" s="31"/>
      <c r="Q12" s="31"/>
      <c r="R12" s="31"/>
      <c r="S12" s="31"/>
    </row>
    <row r="13" spans="1:19" ht="15.75" x14ac:dyDescent="0.25">
      <c r="A13" s="82">
        <v>1</v>
      </c>
      <c r="B13" s="68">
        <v>2</v>
      </c>
      <c r="C13" s="68">
        <v>3</v>
      </c>
      <c r="D13" s="82">
        <v>4</v>
      </c>
      <c r="E13" s="68">
        <v>5</v>
      </c>
      <c r="F13" s="68">
        <v>6</v>
      </c>
      <c r="G13" s="68">
        <v>7</v>
      </c>
      <c r="H13" s="68">
        <v>8</v>
      </c>
      <c r="I13" s="68">
        <v>9</v>
      </c>
      <c r="J13" s="82">
        <v>10</v>
      </c>
      <c r="K13" s="31"/>
      <c r="L13" s="31"/>
      <c r="M13" s="31"/>
      <c r="N13" s="31"/>
      <c r="O13" s="31"/>
      <c r="P13" s="31"/>
      <c r="Q13" s="31"/>
      <c r="R13" s="31"/>
      <c r="S13" s="31"/>
    </row>
    <row r="14" spans="1:19" ht="15" customHeight="1" x14ac:dyDescent="0.25">
      <c r="A14" s="166" t="s">
        <v>32</v>
      </c>
      <c r="B14" s="91">
        <v>14908</v>
      </c>
      <c r="C14" s="91">
        <v>7462</v>
      </c>
      <c r="D14" s="92">
        <v>7446</v>
      </c>
      <c r="E14" s="91">
        <v>9261</v>
      </c>
      <c r="F14" s="91">
        <v>5242</v>
      </c>
      <c r="G14" s="91">
        <v>4019</v>
      </c>
      <c r="H14" s="93">
        <v>11974</v>
      </c>
      <c r="I14" s="93">
        <v>5164</v>
      </c>
      <c r="J14" s="94">
        <v>6810</v>
      </c>
      <c r="K14" s="31"/>
      <c r="L14" s="31"/>
      <c r="M14" s="31"/>
      <c r="N14" s="31"/>
      <c r="O14" s="31"/>
      <c r="P14" s="31"/>
      <c r="Q14" s="31"/>
      <c r="R14" s="31"/>
      <c r="S14" s="31"/>
    </row>
    <row r="15" spans="1:19" ht="15" customHeight="1" x14ac:dyDescent="0.25">
      <c r="A15" s="167" t="s">
        <v>33</v>
      </c>
      <c r="B15" s="61">
        <v>241</v>
      </c>
      <c r="C15" s="61">
        <v>241</v>
      </c>
      <c r="D15" s="87" t="s">
        <v>15</v>
      </c>
      <c r="E15" s="61">
        <v>350</v>
      </c>
      <c r="F15" s="61">
        <v>350</v>
      </c>
      <c r="G15" s="61" t="s">
        <v>15</v>
      </c>
      <c r="H15" s="64">
        <v>570</v>
      </c>
      <c r="I15" s="64">
        <v>487</v>
      </c>
      <c r="J15" s="88">
        <v>83</v>
      </c>
      <c r="K15" s="31"/>
      <c r="L15" s="31"/>
      <c r="M15" s="31"/>
      <c r="N15" s="31"/>
      <c r="O15" s="31"/>
      <c r="P15" s="31"/>
      <c r="Q15" s="31"/>
      <c r="R15" s="31"/>
      <c r="S15" s="31"/>
    </row>
    <row r="16" spans="1:19" ht="15" customHeight="1" x14ac:dyDescent="0.25">
      <c r="A16" s="167" t="s">
        <v>34</v>
      </c>
      <c r="B16" s="61">
        <v>880</v>
      </c>
      <c r="C16" s="61">
        <v>640</v>
      </c>
      <c r="D16" s="87">
        <v>240</v>
      </c>
      <c r="E16" s="57">
        <v>1084</v>
      </c>
      <c r="F16" s="61">
        <v>747</v>
      </c>
      <c r="G16" s="61">
        <v>337</v>
      </c>
      <c r="H16" s="61" t="s">
        <v>15</v>
      </c>
      <c r="I16" s="61" t="s">
        <v>15</v>
      </c>
      <c r="J16" s="87" t="s">
        <v>15</v>
      </c>
      <c r="K16" s="31"/>
      <c r="L16" s="31"/>
      <c r="M16" s="31"/>
      <c r="N16" s="31"/>
      <c r="O16" s="31"/>
      <c r="P16" s="31"/>
      <c r="Q16" s="31"/>
      <c r="R16" s="31"/>
      <c r="S16" s="31"/>
    </row>
    <row r="17" spans="1:19" ht="15" customHeight="1" x14ac:dyDescent="0.25">
      <c r="A17" s="167" t="s">
        <v>35</v>
      </c>
      <c r="B17" s="61" t="s">
        <v>15</v>
      </c>
      <c r="C17" s="61" t="s">
        <v>15</v>
      </c>
      <c r="D17" s="87" t="s">
        <v>15</v>
      </c>
      <c r="E17" s="61" t="s">
        <v>15</v>
      </c>
      <c r="F17" s="61" t="s">
        <v>15</v>
      </c>
      <c r="G17" s="61" t="s">
        <v>15</v>
      </c>
      <c r="H17" s="61" t="s">
        <v>15</v>
      </c>
      <c r="I17" s="61" t="s">
        <v>15</v>
      </c>
      <c r="J17" s="87" t="s">
        <v>15</v>
      </c>
      <c r="K17" s="31"/>
      <c r="L17" s="31"/>
      <c r="M17" s="31"/>
      <c r="N17" s="31"/>
      <c r="O17" s="31"/>
      <c r="P17" s="31"/>
      <c r="Q17" s="31"/>
      <c r="R17" s="31"/>
      <c r="S17" s="31"/>
    </row>
    <row r="18" spans="1:19" ht="15" customHeight="1" x14ac:dyDescent="0.25">
      <c r="A18" s="167" t="s">
        <v>36</v>
      </c>
      <c r="B18" s="57">
        <v>1696</v>
      </c>
      <c r="C18" s="57">
        <v>1616</v>
      </c>
      <c r="D18" s="87">
        <v>80</v>
      </c>
      <c r="E18" s="61">
        <v>60</v>
      </c>
      <c r="F18" s="61" t="s">
        <v>60</v>
      </c>
      <c r="G18" s="61">
        <v>60</v>
      </c>
      <c r="H18" s="61" t="s">
        <v>15</v>
      </c>
      <c r="I18" s="61" t="s">
        <v>15</v>
      </c>
      <c r="J18" s="87" t="s">
        <v>15</v>
      </c>
      <c r="K18" s="31"/>
      <c r="L18" s="31"/>
      <c r="M18" s="31"/>
      <c r="N18" s="31"/>
      <c r="O18" s="31"/>
      <c r="P18" s="31"/>
      <c r="Q18" s="31"/>
      <c r="R18" s="31"/>
      <c r="S18" s="31"/>
    </row>
    <row r="19" spans="1:19" ht="15" customHeight="1" x14ac:dyDescent="0.25">
      <c r="A19" s="167" t="s">
        <v>37</v>
      </c>
      <c r="B19" s="61" t="s">
        <v>15</v>
      </c>
      <c r="C19" s="61" t="s">
        <v>15</v>
      </c>
      <c r="D19" s="87" t="s">
        <v>15</v>
      </c>
      <c r="E19" s="61" t="s">
        <v>15</v>
      </c>
      <c r="F19" s="61" t="s">
        <v>15</v>
      </c>
      <c r="G19" s="61" t="s">
        <v>15</v>
      </c>
      <c r="H19" s="61" t="s">
        <v>15</v>
      </c>
      <c r="I19" s="61" t="s">
        <v>15</v>
      </c>
      <c r="J19" s="87" t="s">
        <v>15</v>
      </c>
      <c r="K19" s="31"/>
      <c r="L19" s="31"/>
      <c r="M19" s="31"/>
      <c r="N19" s="31"/>
      <c r="O19" s="31"/>
      <c r="P19" s="31"/>
      <c r="Q19" s="31"/>
      <c r="R19" s="31"/>
      <c r="S19" s="31"/>
    </row>
    <row r="20" spans="1:19" ht="15" customHeight="1" x14ac:dyDescent="0.25">
      <c r="A20" s="167" t="s">
        <v>38</v>
      </c>
      <c r="B20" s="61" t="s">
        <v>15</v>
      </c>
      <c r="C20" s="61" t="s">
        <v>15</v>
      </c>
      <c r="D20" s="87" t="s">
        <v>15</v>
      </c>
      <c r="E20" s="61" t="s">
        <v>15</v>
      </c>
      <c r="F20" s="61" t="s">
        <v>15</v>
      </c>
      <c r="G20" s="61" t="s">
        <v>15</v>
      </c>
      <c r="H20" s="61" t="s">
        <v>15</v>
      </c>
      <c r="I20" s="61" t="s">
        <v>15</v>
      </c>
      <c r="J20" s="87" t="s">
        <v>15</v>
      </c>
      <c r="K20" s="31"/>
      <c r="L20" s="31"/>
      <c r="M20" s="31"/>
      <c r="N20" s="31"/>
      <c r="O20" s="31"/>
      <c r="P20" s="31"/>
      <c r="Q20" s="31"/>
      <c r="R20" s="31"/>
      <c r="S20" s="31"/>
    </row>
    <row r="21" spans="1:19" ht="15" customHeight="1" x14ac:dyDescent="0.25">
      <c r="A21" s="167" t="s">
        <v>59</v>
      </c>
      <c r="B21" s="57">
        <v>1324</v>
      </c>
      <c r="C21" s="61" t="s">
        <v>15</v>
      </c>
      <c r="D21" s="95">
        <v>1324</v>
      </c>
      <c r="E21" s="57">
        <v>1614</v>
      </c>
      <c r="F21" s="61" t="s">
        <v>15</v>
      </c>
      <c r="G21" s="57">
        <v>1614</v>
      </c>
      <c r="H21" s="58">
        <v>1638</v>
      </c>
      <c r="I21" s="61" t="s">
        <v>15</v>
      </c>
      <c r="J21" s="96">
        <v>1638</v>
      </c>
      <c r="K21" s="31"/>
      <c r="L21" s="31"/>
      <c r="M21" s="31"/>
      <c r="N21" s="31"/>
      <c r="O21" s="31"/>
      <c r="P21" s="31"/>
      <c r="Q21" s="31"/>
      <c r="R21" s="31"/>
      <c r="S21" s="31"/>
    </row>
    <row r="22" spans="1:19" ht="15" customHeight="1" x14ac:dyDescent="0.25">
      <c r="A22" s="167" t="s">
        <v>40</v>
      </c>
      <c r="B22" s="57">
        <v>7454</v>
      </c>
      <c r="C22" s="57">
        <v>2800</v>
      </c>
      <c r="D22" s="95">
        <v>4654</v>
      </c>
      <c r="E22" s="57">
        <v>4408</v>
      </c>
      <c r="F22" s="57">
        <v>2800</v>
      </c>
      <c r="G22" s="57">
        <v>1608</v>
      </c>
      <c r="H22" s="58">
        <v>9692</v>
      </c>
      <c r="I22" s="58">
        <v>4603</v>
      </c>
      <c r="J22" s="96">
        <v>5089</v>
      </c>
      <c r="K22" s="31"/>
      <c r="L22" s="31"/>
      <c r="M22" s="31"/>
      <c r="N22" s="31"/>
      <c r="O22" s="31"/>
      <c r="P22" s="31"/>
      <c r="Q22" s="31"/>
      <c r="R22" s="31"/>
      <c r="S22" s="31"/>
    </row>
    <row r="23" spans="1:19" ht="15" customHeight="1" x14ac:dyDescent="0.25">
      <c r="A23" s="167" t="s">
        <v>41</v>
      </c>
      <c r="B23" s="61" t="s">
        <v>15</v>
      </c>
      <c r="C23" s="61" t="s">
        <v>15</v>
      </c>
      <c r="D23" s="87" t="s">
        <v>15</v>
      </c>
      <c r="E23" s="61" t="s">
        <v>15</v>
      </c>
      <c r="F23" s="61" t="s">
        <v>15</v>
      </c>
      <c r="G23" s="61" t="s">
        <v>15</v>
      </c>
      <c r="H23" s="61" t="s">
        <v>15</v>
      </c>
      <c r="I23" s="61" t="s">
        <v>15</v>
      </c>
      <c r="J23" s="87" t="s">
        <v>15</v>
      </c>
      <c r="K23" s="31"/>
      <c r="L23" s="31"/>
      <c r="M23" s="31"/>
      <c r="N23" s="31"/>
      <c r="O23" s="31"/>
      <c r="P23" s="31"/>
      <c r="Q23" s="31"/>
      <c r="R23" s="31"/>
      <c r="S23" s="31"/>
    </row>
    <row r="24" spans="1:19" ht="15" customHeight="1" x14ac:dyDescent="0.25">
      <c r="A24" s="167" t="s">
        <v>42</v>
      </c>
      <c r="B24" s="61" t="s">
        <v>15</v>
      </c>
      <c r="C24" s="61" t="s">
        <v>15</v>
      </c>
      <c r="D24" s="87" t="s">
        <v>15</v>
      </c>
      <c r="E24" s="61" t="s">
        <v>15</v>
      </c>
      <c r="F24" s="61" t="s">
        <v>15</v>
      </c>
      <c r="G24" s="61" t="s">
        <v>15</v>
      </c>
      <c r="H24" s="61" t="s">
        <v>15</v>
      </c>
      <c r="I24" s="61" t="s">
        <v>15</v>
      </c>
      <c r="J24" s="87" t="s">
        <v>15</v>
      </c>
      <c r="K24" s="31"/>
      <c r="L24" s="31"/>
      <c r="M24" s="31"/>
      <c r="N24" s="31"/>
      <c r="O24" s="31"/>
      <c r="P24" s="31"/>
      <c r="Q24" s="31"/>
      <c r="R24" s="31"/>
      <c r="S24" s="31"/>
    </row>
    <row r="25" spans="1:19" ht="15" customHeight="1" x14ac:dyDescent="0.25">
      <c r="A25" s="167" t="s">
        <v>43</v>
      </c>
      <c r="B25" s="57">
        <v>1066</v>
      </c>
      <c r="C25" s="57">
        <v>1010</v>
      </c>
      <c r="D25" s="87">
        <v>56</v>
      </c>
      <c r="E25" s="57">
        <v>1147</v>
      </c>
      <c r="F25" s="57">
        <v>1147</v>
      </c>
      <c r="G25" s="61" t="s">
        <v>15</v>
      </c>
      <c r="H25" s="61" t="s">
        <v>15</v>
      </c>
      <c r="I25" s="61" t="s">
        <v>15</v>
      </c>
      <c r="J25" s="87" t="s">
        <v>15</v>
      </c>
      <c r="K25" s="31"/>
      <c r="L25" s="31"/>
      <c r="M25" s="31"/>
      <c r="N25" s="31"/>
      <c r="O25" s="31"/>
      <c r="P25" s="31"/>
      <c r="Q25" s="31"/>
      <c r="R25" s="31"/>
      <c r="S25" s="31"/>
    </row>
    <row r="26" spans="1:19" ht="15" customHeight="1" x14ac:dyDescent="0.25">
      <c r="A26" s="167" t="s">
        <v>44</v>
      </c>
      <c r="B26" s="57">
        <v>1660</v>
      </c>
      <c r="C26" s="61">
        <v>957</v>
      </c>
      <c r="D26" s="87">
        <v>703</v>
      </c>
      <c r="E26" s="61" t="s">
        <v>15</v>
      </c>
      <c r="F26" s="61" t="s">
        <v>15</v>
      </c>
      <c r="G26" s="61" t="s">
        <v>15</v>
      </c>
      <c r="H26" s="64">
        <v>74</v>
      </c>
      <c r="I26" s="64">
        <v>74</v>
      </c>
      <c r="J26" s="87" t="s">
        <v>15</v>
      </c>
      <c r="K26" s="31"/>
      <c r="L26" s="31"/>
      <c r="M26" s="31"/>
      <c r="N26" s="31"/>
      <c r="O26" s="31"/>
      <c r="P26" s="31"/>
      <c r="Q26" s="31"/>
      <c r="R26" s="31"/>
      <c r="S26" s="31"/>
    </row>
    <row r="27" spans="1:19" ht="15" customHeight="1" x14ac:dyDescent="0.25">
      <c r="A27" s="167" t="s">
        <v>45</v>
      </c>
      <c r="B27" s="61">
        <v>318</v>
      </c>
      <c r="C27" s="61">
        <v>198</v>
      </c>
      <c r="D27" s="87">
        <v>120</v>
      </c>
      <c r="E27" s="61">
        <v>318</v>
      </c>
      <c r="F27" s="61">
        <v>198</v>
      </c>
      <c r="G27" s="61">
        <v>120</v>
      </c>
      <c r="H27" s="61" t="s">
        <v>15</v>
      </c>
      <c r="I27" s="61" t="s">
        <v>15</v>
      </c>
      <c r="J27" s="87" t="s">
        <v>15</v>
      </c>
      <c r="K27" s="31"/>
      <c r="L27" s="31"/>
      <c r="M27" s="31"/>
      <c r="N27" s="31"/>
      <c r="O27" s="31"/>
      <c r="P27" s="31"/>
      <c r="Q27" s="31"/>
      <c r="R27" s="31"/>
      <c r="S27" s="31"/>
    </row>
    <row r="28" spans="1:19" ht="15" customHeight="1" x14ac:dyDescent="0.25">
      <c r="A28" s="167" t="s">
        <v>235</v>
      </c>
      <c r="B28" s="61" t="s">
        <v>15</v>
      </c>
      <c r="C28" s="61" t="s">
        <v>15</v>
      </c>
      <c r="D28" s="87" t="s">
        <v>15</v>
      </c>
      <c r="E28" s="61" t="s">
        <v>15</v>
      </c>
      <c r="F28" s="61" t="s">
        <v>15</v>
      </c>
      <c r="G28" s="61" t="s">
        <v>15</v>
      </c>
      <c r="H28" s="61" t="s">
        <v>15</v>
      </c>
      <c r="I28" s="61" t="s">
        <v>15</v>
      </c>
      <c r="J28" s="87" t="s">
        <v>15</v>
      </c>
      <c r="K28" s="31"/>
      <c r="L28" s="31"/>
      <c r="M28" s="31"/>
      <c r="N28" s="31"/>
      <c r="O28" s="31"/>
      <c r="P28" s="31"/>
      <c r="Q28" s="31"/>
      <c r="R28" s="31"/>
      <c r="S28" s="31"/>
    </row>
    <row r="29" spans="1:19" ht="15" customHeight="1" x14ac:dyDescent="0.25">
      <c r="A29" s="167" t="s">
        <v>47</v>
      </c>
      <c r="B29" s="61" t="s">
        <v>15</v>
      </c>
      <c r="C29" s="61" t="s">
        <v>15</v>
      </c>
      <c r="D29" s="87" t="s">
        <v>15</v>
      </c>
      <c r="E29" s="61" t="s">
        <v>15</v>
      </c>
      <c r="F29" s="61" t="s">
        <v>15</v>
      </c>
      <c r="G29" s="61" t="s">
        <v>15</v>
      </c>
      <c r="H29" s="61" t="s">
        <v>15</v>
      </c>
      <c r="I29" s="61" t="s">
        <v>15</v>
      </c>
      <c r="J29" s="87" t="s">
        <v>15</v>
      </c>
      <c r="K29" s="31"/>
      <c r="L29" s="31"/>
      <c r="M29" s="31"/>
      <c r="N29" s="31"/>
      <c r="O29" s="31"/>
      <c r="P29" s="31"/>
      <c r="Q29" s="31"/>
      <c r="R29" s="31"/>
      <c r="S29" s="31"/>
    </row>
    <row r="30" spans="1:19" ht="15" customHeight="1" x14ac:dyDescent="0.25">
      <c r="A30" s="167" t="s">
        <v>48</v>
      </c>
      <c r="B30" s="61" t="s">
        <v>15</v>
      </c>
      <c r="C30" s="61" t="s">
        <v>15</v>
      </c>
      <c r="D30" s="87" t="s">
        <v>15</v>
      </c>
      <c r="E30" s="61" t="s">
        <v>15</v>
      </c>
      <c r="F30" s="61" t="s">
        <v>15</v>
      </c>
      <c r="G30" s="61" t="s">
        <v>15</v>
      </c>
      <c r="H30" s="61" t="s">
        <v>15</v>
      </c>
      <c r="I30" s="61" t="s">
        <v>15</v>
      </c>
      <c r="J30" s="87" t="s">
        <v>15</v>
      </c>
      <c r="K30" s="31"/>
      <c r="L30" s="31"/>
      <c r="M30" s="31"/>
      <c r="N30" s="31"/>
      <c r="O30" s="31"/>
      <c r="P30" s="31"/>
      <c r="Q30" s="31"/>
      <c r="R30" s="31"/>
      <c r="S30" s="31"/>
    </row>
    <row r="31" spans="1:19" ht="15" customHeight="1" x14ac:dyDescent="0.25">
      <c r="A31" s="167" t="s">
        <v>49</v>
      </c>
      <c r="B31" s="61" t="s">
        <v>15</v>
      </c>
      <c r="C31" s="61" t="s">
        <v>15</v>
      </c>
      <c r="D31" s="87" t="s">
        <v>15</v>
      </c>
      <c r="E31" s="61" t="s">
        <v>15</v>
      </c>
      <c r="F31" s="61" t="s">
        <v>15</v>
      </c>
      <c r="G31" s="61" t="s">
        <v>15</v>
      </c>
      <c r="H31" s="61" t="s">
        <v>15</v>
      </c>
      <c r="I31" s="61" t="s">
        <v>15</v>
      </c>
      <c r="J31" s="87" t="s">
        <v>15</v>
      </c>
      <c r="K31" s="31"/>
      <c r="L31" s="31"/>
      <c r="M31" s="31"/>
      <c r="N31" s="31"/>
      <c r="O31" s="31"/>
      <c r="P31" s="31"/>
      <c r="Q31" s="31"/>
      <c r="R31" s="31"/>
      <c r="S31" s="31"/>
    </row>
    <row r="32" spans="1:19" ht="15" customHeight="1" x14ac:dyDescent="0.25">
      <c r="A32" s="167" t="s">
        <v>50</v>
      </c>
      <c r="B32" s="61">
        <v>269</v>
      </c>
      <c r="C32" s="61" t="s">
        <v>15</v>
      </c>
      <c r="D32" s="87">
        <v>269</v>
      </c>
      <c r="E32" s="61">
        <v>280</v>
      </c>
      <c r="F32" s="61" t="s">
        <v>15</v>
      </c>
      <c r="G32" s="61">
        <v>280</v>
      </c>
      <c r="H32" s="61" t="s">
        <v>15</v>
      </c>
      <c r="I32" s="61" t="s">
        <v>15</v>
      </c>
      <c r="J32" s="87" t="s">
        <v>15</v>
      </c>
      <c r="K32" s="31"/>
      <c r="L32" s="31"/>
      <c r="M32" s="31"/>
      <c r="N32" s="31"/>
      <c r="O32" s="31"/>
      <c r="P32" s="31"/>
      <c r="Q32" s="31"/>
      <c r="R32" s="31"/>
      <c r="S32" s="31"/>
    </row>
    <row r="33" spans="1:19" ht="15" customHeight="1" x14ac:dyDescent="0.25">
      <c r="A33" s="167" t="s">
        <v>51</v>
      </c>
      <c r="B33" s="61" t="s">
        <v>15</v>
      </c>
      <c r="C33" s="61" t="s">
        <v>15</v>
      </c>
      <c r="D33" s="87" t="s">
        <v>15</v>
      </c>
      <c r="E33" s="61" t="s">
        <v>15</v>
      </c>
      <c r="F33" s="61" t="s">
        <v>15</v>
      </c>
      <c r="G33" s="61" t="s">
        <v>15</v>
      </c>
      <c r="H33" s="61" t="s">
        <v>15</v>
      </c>
      <c r="I33" s="61" t="s">
        <v>15</v>
      </c>
      <c r="J33" s="87" t="s">
        <v>15</v>
      </c>
      <c r="K33" s="31"/>
      <c r="L33" s="31"/>
      <c r="M33" s="31"/>
      <c r="N33" s="31"/>
      <c r="O33" s="31"/>
      <c r="P33" s="31"/>
      <c r="Q33" s="31"/>
      <c r="R33" s="31"/>
      <c r="S33" s="31"/>
    </row>
    <row r="34" spans="1:19" ht="15" customHeight="1" x14ac:dyDescent="0.25">
      <c r="A34" s="167" t="s">
        <v>132</v>
      </c>
      <c r="B34" s="61" t="s">
        <v>15</v>
      </c>
      <c r="C34" s="61" t="s">
        <v>15</v>
      </c>
      <c r="D34" s="87" t="s">
        <v>15</v>
      </c>
      <c r="E34" s="61" t="s">
        <v>15</v>
      </c>
      <c r="F34" s="61" t="s">
        <v>15</v>
      </c>
      <c r="G34" s="61" t="s">
        <v>15</v>
      </c>
      <c r="H34" s="61" t="s">
        <v>15</v>
      </c>
      <c r="I34" s="61" t="s">
        <v>15</v>
      </c>
      <c r="J34" s="87" t="s">
        <v>15</v>
      </c>
      <c r="K34" s="31"/>
      <c r="L34" s="31"/>
      <c r="M34" s="31"/>
      <c r="N34" s="31"/>
      <c r="O34" s="31"/>
      <c r="P34" s="31"/>
      <c r="Q34" s="31"/>
      <c r="R34" s="31"/>
      <c r="S34" s="31"/>
    </row>
    <row r="35" spans="1:19" ht="15" customHeight="1" x14ac:dyDescent="0.25">
      <c r="A35" s="167" t="s">
        <v>66</v>
      </c>
      <c r="B35" s="61" t="s">
        <v>15</v>
      </c>
      <c r="C35" s="61" t="s">
        <v>15</v>
      </c>
      <c r="D35" s="87" t="s">
        <v>15</v>
      </c>
      <c r="E35" s="61" t="s">
        <v>15</v>
      </c>
      <c r="F35" s="61" t="s">
        <v>15</v>
      </c>
      <c r="G35" s="61" t="s">
        <v>15</v>
      </c>
      <c r="H35" s="61" t="s">
        <v>15</v>
      </c>
      <c r="I35" s="61" t="s">
        <v>15</v>
      </c>
      <c r="J35" s="87" t="s">
        <v>15</v>
      </c>
      <c r="K35" s="31"/>
      <c r="L35" s="31"/>
      <c r="M35" s="31"/>
      <c r="N35" s="31"/>
      <c r="O35" s="31"/>
      <c r="P35" s="31"/>
      <c r="Q35" s="31"/>
      <c r="R35" s="31"/>
      <c r="S35" s="31"/>
    </row>
    <row r="36" spans="1:19" ht="15" customHeight="1" x14ac:dyDescent="0.25">
      <c r="A36" s="167" t="s">
        <v>53</v>
      </c>
      <c r="B36" s="61" t="s">
        <v>15</v>
      </c>
      <c r="C36" s="61" t="s">
        <v>15</v>
      </c>
      <c r="D36" s="87" t="s">
        <v>15</v>
      </c>
      <c r="E36" s="61" t="s">
        <v>15</v>
      </c>
      <c r="F36" s="61" t="s">
        <v>15</v>
      </c>
      <c r="G36" s="61" t="s">
        <v>15</v>
      </c>
      <c r="H36" s="61" t="s">
        <v>15</v>
      </c>
      <c r="I36" s="61" t="s">
        <v>15</v>
      </c>
      <c r="J36" s="87" t="s">
        <v>15</v>
      </c>
      <c r="K36" s="31"/>
      <c r="L36" s="31"/>
      <c r="M36" s="31"/>
      <c r="N36" s="31"/>
      <c r="O36" s="31"/>
      <c r="P36" s="31"/>
      <c r="Q36" s="31"/>
      <c r="R36" s="31"/>
      <c r="S36" s="31"/>
    </row>
    <row r="37" spans="1:19" ht="15" customHeight="1" x14ac:dyDescent="0.25">
      <c r="A37" s="167" t="s">
        <v>54</v>
      </c>
      <c r="B37" s="61" t="s">
        <v>15</v>
      </c>
      <c r="C37" s="61" t="s">
        <v>15</v>
      </c>
      <c r="D37" s="87" t="s">
        <v>15</v>
      </c>
      <c r="E37" s="61" t="s">
        <v>15</v>
      </c>
      <c r="F37" s="61" t="s">
        <v>15</v>
      </c>
      <c r="G37" s="61" t="s">
        <v>15</v>
      </c>
      <c r="H37" s="61" t="s">
        <v>15</v>
      </c>
      <c r="I37" s="61" t="s">
        <v>15</v>
      </c>
      <c r="J37" s="87" t="s">
        <v>15</v>
      </c>
      <c r="K37" s="31"/>
      <c r="L37" s="31"/>
      <c r="M37" s="31"/>
      <c r="N37" s="31"/>
      <c r="O37" s="31"/>
      <c r="P37" s="31"/>
      <c r="Q37" s="31"/>
      <c r="R37" s="31"/>
      <c r="S37" s="31"/>
    </row>
    <row r="38" spans="1:19" ht="15" customHeight="1" x14ac:dyDescent="0.25">
      <c r="A38" s="167" t="s">
        <v>55</v>
      </c>
      <c r="B38" s="61" t="s">
        <v>15</v>
      </c>
      <c r="C38" s="61" t="s">
        <v>15</v>
      </c>
      <c r="D38" s="87" t="s">
        <v>15</v>
      </c>
      <c r="E38" s="61" t="s">
        <v>15</v>
      </c>
      <c r="F38" s="61" t="s">
        <v>15</v>
      </c>
      <c r="G38" s="61" t="s">
        <v>15</v>
      </c>
      <c r="H38" s="61" t="s">
        <v>15</v>
      </c>
      <c r="I38" s="61" t="s">
        <v>15</v>
      </c>
      <c r="J38" s="87" t="s">
        <v>15</v>
      </c>
      <c r="K38" s="31"/>
      <c r="L38" s="31"/>
      <c r="M38" s="31"/>
      <c r="N38" s="31"/>
      <c r="O38" s="31"/>
      <c r="P38" s="31"/>
      <c r="Q38" s="31"/>
      <c r="R38" s="31"/>
      <c r="S38" s="31"/>
    </row>
    <row r="39" spans="1:19" ht="20.100000000000001" customHeight="1" x14ac:dyDescent="0.3">
      <c r="A39" s="150"/>
      <c r="B39" s="243" t="s">
        <v>26</v>
      </c>
      <c r="C39" s="243"/>
      <c r="D39" s="243"/>
      <c r="E39" s="243" t="s">
        <v>27</v>
      </c>
      <c r="F39" s="243"/>
      <c r="G39" s="243"/>
      <c r="H39" s="243" t="s">
        <v>64</v>
      </c>
      <c r="I39" s="243"/>
      <c r="J39" s="243"/>
      <c r="K39" s="31"/>
      <c r="L39" s="31"/>
      <c r="M39" s="31"/>
      <c r="N39" s="31"/>
      <c r="O39" s="31"/>
      <c r="P39" s="31"/>
      <c r="Q39" s="31"/>
      <c r="R39" s="31"/>
      <c r="S39" s="31"/>
    </row>
    <row r="40" spans="1:19" ht="15" customHeight="1" x14ac:dyDescent="0.25">
      <c r="A40" s="168" t="s">
        <v>32</v>
      </c>
      <c r="B40" s="97">
        <v>14873</v>
      </c>
      <c r="C40" s="97">
        <v>7732</v>
      </c>
      <c r="D40" s="97">
        <v>7141</v>
      </c>
      <c r="E40" s="89">
        <v>13761</v>
      </c>
      <c r="F40" s="89">
        <v>8440</v>
      </c>
      <c r="G40" s="89">
        <v>7231</v>
      </c>
      <c r="H40" s="98">
        <v>14712</v>
      </c>
      <c r="I40" s="98">
        <v>7928</v>
      </c>
      <c r="J40" s="98">
        <v>4994</v>
      </c>
      <c r="K40" s="31"/>
      <c r="L40" s="31"/>
      <c r="M40" s="31"/>
      <c r="N40" s="31"/>
      <c r="O40" s="31"/>
      <c r="P40" s="31"/>
      <c r="Q40" s="31"/>
      <c r="R40" s="31"/>
      <c r="S40" s="31"/>
    </row>
    <row r="41" spans="1:19" ht="15" customHeight="1" x14ac:dyDescent="0.25">
      <c r="A41" s="167" t="s">
        <v>33</v>
      </c>
      <c r="B41" s="58">
        <v>1024</v>
      </c>
      <c r="C41" s="64">
        <v>961</v>
      </c>
      <c r="D41" s="64">
        <v>63</v>
      </c>
      <c r="E41" s="58">
        <v>1103</v>
      </c>
      <c r="F41" s="58">
        <v>1030</v>
      </c>
      <c r="G41" s="64">
        <v>73</v>
      </c>
      <c r="H41" s="58">
        <v>1103</v>
      </c>
      <c r="I41" s="58">
        <v>1030</v>
      </c>
      <c r="J41" s="64">
        <v>73</v>
      </c>
      <c r="K41" s="31"/>
      <c r="L41" s="31"/>
      <c r="M41" s="31"/>
      <c r="N41" s="31"/>
      <c r="O41" s="31"/>
      <c r="P41" s="31"/>
      <c r="Q41" s="31"/>
      <c r="R41" s="31"/>
      <c r="S41" s="31"/>
    </row>
    <row r="42" spans="1:19" ht="15" customHeight="1" x14ac:dyDescent="0.25">
      <c r="A42" s="167" t="s">
        <v>34</v>
      </c>
      <c r="B42" s="61" t="s">
        <v>15</v>
      </c>
      <c r="C42" s="61" t="s">
        <v>15</v>
      </c>
      <c r="D42" s="61" t="s">
        <v>15</v>
      </c>
      <c r="E42" s="61" t="s">
        <v>15</v>
      </c>
      <c r="F42" s="61" t="s">
        <v>15</v>
      </c>
      <c r="G42" s="61" t="s">
        <v>15</v>
      </c>
      <c r="H42" s="64" t="s">
        <v>15</v>
      </c>
      <c r="I42" s="64" t="s">
        <v>15</v>
      </c>
      <c r="J42" s="64" t="s">
        <v>15</v>
      </c>
      <c r="K42" s="31"/>
      <c r="L42" s="31"/>
      <c r="M42" s="31"/>
      <c r="N42" s="31"/>
      <c r="O42" s="31"/>
      <c r="P42" s="31"/>
      <c r="Q42" s="31"/>
      <c r="R42" s="31"/>
      <c r="S42" s="31"/>
    </row>
    <row r="43" spans="1:19" ht="15" customHeight="1" x14ac:dyDescent="0.25">
      <c r="A43" s="167" t="s">
        <v>35</v>
      </c>
      <c r="B43" s="61" t="s">
        <v>15</v>
      </c>
      <c r="C43" s="61" t="s">
        <v>15</v>
      </c>
      <c r="D43" s="61" t="s">
        <v>15</v>
      </c>
      <c r="E43" s="61" t="s">
        <v>15</v>
      </c>
      <c r="F43" s="61" t="s">
        <v>15</v>
      </c>
      <c r="G43" s="61" t="s">
        <v>15</v>
      </c>
      <c r="H43" s="64" t="s">
        <v>15</v>
      </c>
      <c r="I43" s="64" t="s">
        <v>15</v>
      </c>
      <c r="J43" s="64" t="s">
        <v>15</v>
      </c>
      <c r="K43" s="31"/>
      <c r="L43" s="31"/>
      <c r="M43" s="31"/>
      <c r="N43" s="31"/>
      <c r="O43" s="31"/>
      <c r="P43" s="31"/>
      <c r="Q43" s="31"/>
      <c r="R43" s="31"/>
      <c r="S43" s="31"/>
    </row>
    <row r="44" spans="1:19" ht="15" customHeight="1" x14ac:dyDescent="0.25">
      <c r="A44" s="167" t="s">
        <v>36</v>
      </c>
      <c r="B44" s="61" t="s">
        <v>15</v>
      </c>
      <c r="C44" s="61" t="s">
        <v>15</v>
      </c>
      <c r="D44" s="61" t="s">
        <v>15</v>
      </c>
      <c r="E44" s="61" t="s">
        <v>15</v>
      </c>
      <c r="F44" s="61" t="s">
        <v>15</v>
      </c>
      <c r="G44" s="61" t="s">
        <v>15</v>
      </c>
      <c r="H44" s="64" t="s">
        <v>15</v>
      </c>
      <c r="I44" s="64" t="s">
        <v>15</v>
      </c>
      <c r="J44" s="64" t="s">
        <v>15</v>
      </c>
      <c r="K44" s="31"/>
      <c r="L44" s="31"/>
      <c r="M44" s="31"/>
      <c r="N44" s="31"/>
      <c r="O44" s="31"/>
      <c r="P44" s="31"/>
      <c r="Q44" s="31"/>
      <c r="R44" s="31"/>
      <c r="S44" s="31"/>
    </row>
    <row r="45" spans="1:19" ht="15" customHeight="1" x14ac:dyDescent="0.25">
      <c r="A45" s="167" t="s">
        <v>37</v>
      </c>
      <c r="B45" s="61" t="s">
        <v>15</v>
      </c>
      <c r="C45" s="61" t="s">
        <v>15</v>
      </c>
      <c r="D45" s="61" t="s">
        <v>15</v>
      </c>
      <c r="E45" s="61" t="s">
        <v>15</v>
      </c>
      <c r="F45" s="61" t="s">
        <v>15</v>
      </c>
      <c r="G45" s="61" t="s">
        <v>15</v>
      </c>
      <c r="H45" s="64" t="s">
        <v>15</v>
      </c>
      <c r="I45" s="64" t="s">
        <v>15</v>
      </c>
      <c r="J45" s="64" t="s">
        <v>15</v>
      </c>
      <c r="K45" s="31"/>
      <c r="L45" s="31"/>
      <c r="M45" s="31"/>
      <c r="N45" s="31"/>
      <c r="O45" s="31"/>
      <c r="P45" s="31"/>
      <c r="Q45" s="31"/>
      <c r="R45" s="31"/>
      <c r="S45" s="31"/>
    </row>
    <row r="46" spans="1:19" ht="15" customHeight="1" x14ac:dyDescent="0.25">
      <c r="A46" s="167" t="s">
        <v>38</v>
      </c>
      <c r="B46" s="61" t="s">
        <v>15</v>
      </c>
      <c r="C46" s="61" t="s">
        <v>15</v>
      </c>
      <c r="D46" s="61" t="s">
        <v>15</v>
      </c>
      <c r="E46" s="61" t="s">
        <v>15</v>
      </c>
      <c r="F46" s="61" t="s">
        <v>15</v>
      </c>
      <c r="G46" s="61" t="s">
        <v>15</v>
      </c>
      <c r="H46" s="64" t="s">
        <v>15</v>
      </c>
      <c r="I46" s="64" t="s">
        <v>15</v>
      </c>
      <c r="J46" s="64" t="s">
        <v>15</v>
      </c>
      <c r="K46" s="31"/>
      <c r="L46" s="31"/>
      <c r="M46" s="31"/>
      <c r="N46" s="31"/>
      <c r="O46" s="31"/>
      <c r="P46" s="31"/>
      <c r="Q46" s="31"/>
      <c r="R46" s="31"/>
      <c r="S46" s="31"/>
    </row>
    <row r="47" spans="1:19" ht="15" customHeight="1" x14ac:dyDescent="0.25">
      <c r="A47" s="167" t="s">
        <v>59</v>
      </c>
      <c r="B47" s="58">
        <v>1913</v>
      </c>
      <c r="C47" s="61" t="s">
        <v>15</v>
      </c>
      <c r="D47" s="58">
        <v>1913</v>
      </c>
      <c r="E47" s="58">
        <v>1913</v>
      </c>
      <c r="F47" s="58">
        <v>1913</v>
      </c>
      <c r="G47" s="58">
        <v>1910</v>
      </c>
      <c r="H47" s="58">
        <v>1912</v>
      </c>
      <c r="I47" s="64" t="s">
        <v>15</v>
      </c>
      <c r="J47" s="58">
        <v>1912</v>
      </c>
      <c r="K47" s="31"/>
      <c r="L47" s="31"/>
      <c r="M47" s="31"/>
      <c r="N47" s="31"/>
      <c r="O47" s="31"/>
      <c r="P47" s="31"/>
      <c r="Q47" s="31"/>
      <c r="R47" s="31"/>
      <c r="S47" s="31"/>
    </row>
    <row r="48" spans="1:19" ht="15" customHeight="1" x14ac:dyDescent="0.25">
      <c r="A48" s="167" t="s">
        <v>40</v>
      </c>
      <c r="B48" s="58">
        <v>9692</v>
      </c>
      <c r="C48" s="58">
        <v>4603</v>
      </c>
      <c r="D48" s="58">
        <v>5089</v>
      </c>
      <c r="E48" s="58">
        <v>9692</v>
      </c>
      <c r="F48" s="58">
        <v>4603</v>
      </c>
      <c r="G48" s="58">
        <v>5089</v>
      </c>
      <c r="H48" s="58">
        <v>9692</v>
      </c>
      <c r="I48" s="58">
        <v>4893</v>
      </c>
      <c r="J48" s="58">
        <v>3009</v>
      </c>
      <c r="K48" s="31"/>
      <c r="L48" s="31"/>
      <c r="M48" s="31"/>
      <c r="N48" s="31"/>
      <c r="O48" s="31"/>
      <c r="P48" s="31"/>
      <c r="Q48" s="31"/>
      <c r="R48" s="31"/>
      <c r="S48" s="31"/>
    </row>
    <row r="49" spans="1:19" ht="15" customHeight="1" x14ac:dyDescent="0.25">
      <c r="A49" s="167" t="s">
        <v>41</v>
      </c>
      <c r="B49" s="61" t="s">
        <v>15</v>
      </c>
      <c r="C49" s="61" t="s">
        <v>15</v>
      </c>
      <c r="D49" s="61" t="s">
        <v>15</v>
      </c>
      <c r="E49" s="61" t="s">
        <v>15</v>
      </c>
      <c r="F49" s="61" t="s">
        <v>15</v>
      </c>
      <c r="G49" s="61" t="s">
        <v>15</v>
      </c>
      <c r="H49" s="64" t="s">
        <v>15</v>
      </c>
      <c r="I49" s="64" t="s">
        <v>15</v>
      </c>
      <c r="J49" s="64" t="s">
        <v>15</v>
      </c>
      <c r="K49" s="31"/>
      <c r="L49" s="31"/>
      <c r="M49" s="31"/>
      <c r="N49" s="31"/>
      <c r="O49" s="31"/>
      <c r="P49" s="31"/>
      <c r="Q49" s="31"/>
      <c r="R49" s="31"/>
      <c r="S49" s="31"/>
    </row>
    <row r="50" spans="1:19" ht="15" customHeight="1" x14ac:dyDescent="0.25">
      <c r="A50" s="167" t="s">
        <v>42</v>
      </c>
      <c r="B50" s="61" t="s">
        <v>15</v>
      </c>
      <c r="C50" s="61" t="s">
        <v>15</v>
      </c>
      <c r="D50" s="61" t="s">
        <v>15</v>
      </c>
      <c r="E50" s="61" t="s">
        <v>15</v>
      </c>
      <c r="F50" s="61" t="s">
        <v>15</v>
      </c>
      <c r="G50" s="61" t="s">
        <v>15</v>
      </c>
      <c r="H50" s="64" t="s">
        <v>15</v>
      </c>
      <c r="I50" s="64" t="s">
        <v>15</v>
      </c>
      <c r="J50" s="64" t="s">
        <v>15</v>
      </c>
      <c r="K50" s="31"/>
      <c r="L50" s="31"/>
      <c r="M50" s="31"/>
      <c r="N50" s="31"/>
      <c r="O50" s="31"/>
      <c r="P50" s="31"/>
      <c r="Q50" s="31"/>
      <c r="R50" s="31"/>
      <c r="S50" s="31"/>
    </row>
    <row r="51" spans="1:19" ht="15" customHeight="1" x14ac:dyDescent="0.25">
      <c r="A51" s="167" t="s">
        <v>43</v>
      </c>
      <c r="B51" s="61" t="s">
        <v>15</v>
      </c>
      <c r="C51" s="61" t="s">
        <v>15</v>
      </c>
      <c r="D51" s="61" t="s">
        <v>15</v>
      </c>
      <c r="E51" s="61" t="s">
        <v>15</v>
      </c>
      <c r="F51" s="61" t="s">
        <v>15</v>
      </c>
      <c r="G51" s="61" t="s">
        <v>15</v>
      </c>
      <c r="H51" s="58">
        <v>1770</v>
      </c>
      <c r="I51" s="58">
        <v>1770</v>
      </c>
      <c r="J51" s="64" t="s">
        <v>15</v>
      </c>
      <c r="K51" s="31"/>
      <c r="L51" s="31"/>
      <c r="M51" s="31"/>
      <c r="N51" s="31"/>
      <c r="O51" s="31"/>
      <c r="P51" s="31"/>
      <c r="Q51" s="31"/>
      <c r="R51" s="31"/>
      <c r="S51" s="31"/>
    </row>
    <row r="52" spans="1:19" ht="15" customHeight="1" x14ac:dyDescent="0.25">
      <c r="A52" s="167" t="s">
        <v>44</v>
      </c>
      <c r="B52" s="64">
        <v>140</v>
      </c>
      <c r="C52" s="64">
        <v>140</v>
      </c>
      <c r="D52" s="64" t="s">
        <v>60</v>
      </c>
      <c r="E52" s="64">
        <v>235</v>
      </c>
      <c r="F52" s="64">
        <v>235</v>
      </c>
      <c r="G52" s="64" t="s">
        <v>15</v>
      </c>
      <c r="H52" s="64">
        <v>235</v>
      </c>
      <c r="I52" s="64">
        <v>235</v>
      </c>
      <c r="J52" s="64"/>
      <c r="K52" s="31"/>
      <c r="L52" s="31"/>
      <c r="M52" s="31"/>
      <c r="N52" s="31"/>
      <c r="O52" s="31"/>
      <c r="P52" s="31"/>
      <c r="Q52" s="31"/>
      <c r="R52" s="31"/>
      <c r="S52" s="31"/>
    </row>
    <row r="53" spans="1:19" ht="15" customHeight="1" x14ac:dyDescent="0.25">
      <c r="A53" s="167" t="s">
        <v>45</v>
      </c>
      <c r="B53" s="64">
        <v>611</v>
      </c>
      <c r="C53" s="64">
        <v>589</v>
      </c>
      <c r="D53" s="64">
        <v>22</v>
      </c>
      <c r="E53" s="61" t="s">
        <v>15</v>
      </c>
      <c r="F53" s="61" t="s">
        <v>15</v>
      </c>
      <c r="G53" s="61" t="s">
        <v>15</v>
      </c>
      <c r="H53" s="64" t="s">
        <v>15</v>
      </c>
      <c r="I53" s="64" t="s">
        <v>15</v>
      </c>
      <c r="J53" s="64" t="s">
        <v>15</v>
      </c>
      <c r="K53" s="31"/>
      <c r="L53" s="31"/>
      <c r="M53" s="31"/>
      <c r="N53" s="31"/>
      <c r="O53" s="31"/>
      <c r="P53" s="31"/>
      <c r="Q53" s="31"/>
      <c r="R53" s="31"/>
      <c r="S53" s="31"/>
    </row>
    <row r="54" spans="1:19" ht="15" customHeight="1" x14ac:dyDescent="0.25">
      <c r="A54" s="167" t="s">
        <v>235</v>
      </c>
      <c r="B54" s="61" t="s">
        <v>15</v>
      </c>
      <c r="C54" s="61" t="s">
        <v>15</v>
      </c>
      <c r="D54" s="61" t="s">
        <v>15</v>
      </c>
      <c r="E54" s="61" t="s">
        <v>15</v>
      </c>
      <c r="F54" s="61" t="s">
        <v>15</v>
      </c>
      <c r="G54" s="61" t="s">
        <v>15</v>
      </c>
      <c r="H54" s="64" t="s">
        <v>15</v>
      </c>
      <c r="I54" s="64" t="s">
        <v>15</v>
      </c>
      <c r="J54" s="64" t="s">
        <v>15</v>
      </c>
      <c r="K54" s="31"/>
      <c r="L54" s="31"/>
      <c r="M54" s="31"/>
      <c r="N54" s="31"/>
      <c r="O54" s="31"/>
      <c r="P54" s="31"/>
      <c r="Q54" s="31"/>
      <c r="R54" s="31"/>
      <c r="S54" s="31"/>
    </row>
    <row r="55" spans="1:19" ht="15" customHeight="1" x14ac:dyDescent="0.25">
      <c r="A55" s="167" t="s">
        <v>47</v>
      </c>
      <c r="B55" s="61" t="s">
        <v>15</v>
      </c>
      <c r="C55" s="61" t="s">
        <v>15</v>
      </c>
      <c r="D55" s="61" t="s">
        <v>15</v>
      </c>
      <c r="E55" s="61" t="s">
        <v>15</v>
      </c>
      <c r="F55" s="61" t="s">
        <v>15</v>
      </c>
      <c r="G55" s="61" t="s">
        <v>15</v>
      </c>
      <c r="H55" s="64" t="s">
        <v>15</v>
      </c>
      <c r="I55" s="64" t="s">
        <v>15</v>
      </c>
      <c r="J55" s="64" t="s">
        <v>15</v>
      </c>
      <c r="K55" s="31"/>
      <c r="L55" s="31"/>
      <c r="M55" s="31"/>
      <c r="N55" s="31"/>
      <c r="O55" s="31"/>
      <c r="P55" s="31"/>
      <c r="Q55" s="31"/>
      <c r="R55" s="31"/>
      <c r="S55" s="31"/>
    </row>
    <row r="56" spans="1:19" ht="15" customHeight="1" x14ac:dyDescent="0.25">
      <c r="A56" s="167" t="s">
        <v>48</v>
      </c>
      <c r="B56" s="61" t="s">
        <v>15</v>
      </c>
      <c r="C56" s="61" t="s">
        <v>15</v>
      </c>
      <c r="D56" s="61" t="s">
        <v>15</v>
      </c>
      <c r="E56" s="61" t="s">
        <v>15</v>
      </c>
      <c r="F56" s="61" t="s">
        <v>15</v>
      </c>
      <c r="G56" s="61" t="s">
        <v>15</v>
      </c>
      <c r="H56" s="64" t="s">
        <v>15</v>
      </c>
      <c r="I56" s="64" t="s">
        <v>15</v>
      </c>
      <c r="J56" s="64" t="s">
        <v>15</v>
      </c>
      <c r="K56" s="31"/>
      <c r="L56" s="31"/>
      <c r="M56" s="31"/>
      <c r="N56" s="31"/>
      <c r="O56" s="31"/>
      <c r="P56" s="31"/>
      <c r="Q56" s="31"/>
      <c r="R56" s="31"/>
      <c r="S56" s="31"/>
    </row>
    <row r="57" spans="1:19" ht="15" customHeight="1" x14ac:dyDescent="0.25">
      <c r="A57" s="167" t="s">
        <v>49</v>
      </c>
      <c r="B57" s="61" t="s">
        <v>15</v>
      </c>
      <c r="C57" s="61" t="s">
        <v>15</v>
      </c>
      <c r="D57" s="61" t="s">
        <v>15</v>
      </c>
      <c r="E57" s="61" t="s">
        <v>15</v>
      </c>
      <c r="F57" s="61" t="s">
        <v>15</v>
      </c>
      <c r="G57" s="61" t="s">
        <v>15</v>
      </c>
      <c r="H57" s="64" t="s">
        <v>15</v>
      </c>
      <c r="I57" s="64" t="s">
        <v>15</v>
      </c>
      <c r="J57" s="64" t="s">
        <v>15</v>
      </c>
      <c r="K57" s="31"/>
      <c r="L57" s="31"/>
      <c r="M57" s="31"/>
      <c r="N57" s="31"/>
      <c r="O57" s="31"/>
      <c r="P57" s="31"/>
      <c r="Q57" s="31"/>
      <c r="R57" s="31"/>
      <c r="S57" s="31"/>
    </row>
    <row r="58" spans="1:19" ht="15" customHeight="1" x14ac:dyDescent="0.25">
      <c r="A58" s="167" t="s">
        <v>50</v>
      </c>
      <c r="B58" s="61" t="s">
        <v>15</v>
      </c>
      <c r="C58" s="61" t="s">
        <v>15</v>
      </c>
      <c r="D58" s="61" t="s">
        <v>15</v>
      </c>
      <c r="E58" s="61" t="s">
        <v>15</v>
      </c>
      <c r="F58" s="61" t="s">
        <v>15</v>
      </c>
      <c r="G58" s="61" t="s">
        <v>15</v>
      </c>
      <c r="H58" s="64" t="s">
        <v>15</v>
      </c>
      <c r="I58" s="64" t="s">
        <v>15</v>
      </c>
      <c r="J58" s="64" t="s">
        <v>15</v>
      </c>
      <c r="K58" s="31"/>
      <c r="L58" s="31"/>
      <c r="M58" s="31"/>
      <c r="N58" s="31"/>
      <c r="O58" s="31"/>
      <c r="P58" s="31"/>
      <c r="Q58" s="31"/>
      <c r="R58" s="31"/>
      <c r="S58" s="31"/>
    </row>
    <row r="59" spans="1:19" ht="15" customHeight="1" x14ac:dyDescent="0.25">
      <c r="A59" s="167" t="s">
        <v>51</v>
      </c>
      <c r="B59" s="61" t="s">
        <v>15</v>
      </c>
      <c r="C59" s="61" t="s">
        <v>15</v>
      </c>
      <c r="D59" s="61" t="s">
        <v>15</v>
      </c>
      <c r="E59" s="61" t="s">
        <v>15</v>
      </c>
      <c r="F59" s="61" t="s">
        <v>15</v>
      </c>
      <c r="G59" s="61" t="s">
        <v>15</v>
      </c>
      <c r="H59" s="64" t="s">
        <v>15</v>
      </c>
      <c r="I59" s="64" t="s">
        <v>15</v>
      </c>
      <c r="J59" s="64" t="s">
        <v>15</v>
      </c>
      <c r="K59" s="31"/>
      <c r="L59" s="31"/>
      <c r="M59" s="31"/>
      <c r="N59" s="31"/>
      <c r="O59" s="31"/>
      <c r="P59" s="31"/>
      <c r="Q59" s="31"/>
      <c r="R59" s="31"/>
      <c r="S59" s="31"/>
    </row>
    <row r="60" spans="1:19" ht="15" customHeight="1" x14ac:dyDescent="0.25">
      <c r="A60" s="167" t="s">
        <v>132</v>
      </c>
      <c r="B60" s="61" t="s">
        <v>15</v>
      </c>
      <c r="C60" s="61" t="s">
        <v>15</v>
      </c>
      <c r="D60" s="61" t="s">
        <v>15</v>
      </c>
      <c r="E60" s="64">
        <v>818</v>
      </c>
      <c r="F60" s="64">
        <v>659</v>
      </c>
      <c r="G60" s="64">
        <v>159</v>
      </c>
      <c r="H60" s="64" t="s">
        <v>15</v>
      </c>
      <c r="I60" s="64" t="s">
        <v>15</v>
      </c>
      <c r="J60" s="64" t="s">
        <v>15</v>
      </c>
      <c r="K60" s="31"/>
      <c r="L60" s="31"/>
      <c r="M60" s="31"/>
      <c r="N60" s="31"/>
      <c r="O60" s="31"/>
      <c r="P60" s="31"/>
      <c r="Q60" s="31"/>
      <c r="R60" s="31"/>
      <c r="S60" s="31"/>
    </row>
    <row r="61" spans="1:19" ht="15" customHeight="1" x14ac:dyDescent="0.25">
      <c r="A61" s="167" t="s">
        <v>66</v>
      </c>
      <c r="B61" s="61" t="s">
        <v>15</v>
      </c>
      <c r="C61" s="61" t="s">
        <v>15</v>
      </c>
      <c r="D61" s="61" t="s">
        <v>15</v>
      </c>
      <c r="E61" s="61" t="s">
        <v>15</v>
      </c>
      <c r="F61" s="61" t="s">
        <v>15</v>
      </c>
      <c r="G61" s="61" t="s">
        <v>15</v>
      </c>
      <c r="H61" s="64" t="s">
        <v>15</v>
      </c>
      <c r="I61" s="64" t="s">
        <v>15</v>
      </c>
      <c r="J61" s="64" t="s">
        <v>15</v>
      </c>
      <c r="K61" s="31"/>
      <c r="L61" s="31"/>
      <c r="M61" s="31"/>
      <c r="N61" s="31"/>
      <c r="O61" s="31"/>
      <c r="P61" s="31"/>
      <c r="Q61" s="31"/>
      <c r="R61" s="31"/>
      <c r="S61" s="31"/>
    </row>
    <row r="62" spans="1:19" ht="15" customHeight="1" x14ac:dyDescent="0.25">
      <c r="A62" s="167" t="s">
        <v>53</v>
      </c>
      <c r="B62" s="64">
        <v>920</v>
      </c>
      <c r="C62" s="64">
        <v>920</v>
      </c>
      <c r="D62" s="61" t="s">
        <v>15</v>
      </c>
      <c r="E62" s="61" t="s">
        <v>15</v>
      </c>
      <c r="F62" s="61" t="s">
        <v>15</v>
      </c>
      <c r="G62" s="61" t="s">
        <v>15</v>
      </c>
      <c r="H62" s="64" t="s">
        <v>15</v>
      </c>
      <c r="I62" s="64" t="s">
        <v>15</v>
      </c>
      <c r="J62" s="64" t="s">
        <v>15</v>
      </c>
      <c r="K62" s="31"/>
      <c r="L62" s="31"/>
      <c r="M62" s="31"/>
      <c r="N62" s="31"/>
      <c r="O62" s="31"/>
      <c r="P62" s="31"/>
      <c r="Q62" s="31"/>
      <c r="R62" s="31"/>
      <c r="S62" s="31"/>
    </row>
    <row r="63" spans="1:19" ht="15" customHeight="1" x14ac:dyDescent="0.25">
      <c r="A63" s="167" t="s">
        <v>54</v>
      </c>
      <c r="B63" s="61" t="s">
        <v>15</v>
      </c>
      <c r="C63" s="61" t="s">
        <v>15</v>
      </c>
      <c r="D63" s="61" t="s">
        <v>15</v>
      </c>
      <c r="E63" s="61" t="s">
        <v>15</v>
      </c>
      <c r="F63" s="61" t="s">
        <v>15</v>
      </c>
      <c r="G63" s="61" t="s">
        <v>15</v>
      </c>
      <c r="H63" s="64" t="s">
        <v>15</v>
      </c>
      <c r="I63" s="64" t="s">
        <v>15</v>
      </c>
      <c r="J63" s="64" t="s">
        <v>15</v>
      </c>
      <c r="K63" s="31"/>
      <c r="L63" s="31"/>
      <c r="M63" s="31"/>
      <c r="N63" s="31"/>
      <c r="O63" s="31"/>
      <c r="P63" s="31"/>
      <c r="Q63" s="31"/>
      <c r="R63" s="31"/>
      <c r="S63" s="31"/>
    </row>
    <row r="64" spans="1:19" ht="15" customHeight="1" x14ac:dyDescent="0.25">
      <c r="A64" s="169" t="s">
        <v>55</v>
      </c>
      <c r="B64" s="65">
        <v>573</v>
      </c>
      <c r="C64" s="65">
        <v>519</v>
      </c>
      <c r="D64" s="65">
        <v>54</v>
      </c>
      <c r="E64" s="66" t="s">
        <v>15</v>
      </c>
      <c r="F64" s="66" t="s">
        <v>15</v>
      </c>
      <c r="G64" s="66" t="s">
        <v>15</v>
      </c>
      <c r="H64" s="65" t="s">
        <v>15</v>
      </c>
      <c r="I64" s="65" t="s">
        <v>15</v>
      </c>
      <c r="J64" s="65" t="s">
        <v>15</v>
      </c>
      <c r="K64" s="31"/>
      <c r="L64" s="31"/>
      <c r="M64" s="31"/>
      <c r="N64" s="31"/>
      <c r="O64" s="31"/>
      <c r="P64" s="31"/>
      <c r="Q64" s="31"/>
      <c r="R64" s="31"/>
      <c r="S64" s="31"/>
    </row>
    <row r="65" spans="1:19" ht="15.75" x14ac:dyDescent="0.25">
      <c r="A65" s="7" t="s">
        <v>104</v>
      </c>
      <c r="B65" s="50"/>
      <c r="C65" s="7"/>
      <c r="D65" s="7"/>
      <c r="E65" s="7"/>
      <c r="F65" s="7"/>
      <c r="G65" s="7"/>
      <c r="H65" s="7"/>
      <c r="I65" s="7"/>
      <c r="J65" s="7"/>
      <c r="K65" s="31"/>
      <c r="L65" s="31"/>
      <c r="M65" s="31"/>
      <c r="N65" s="31"/>
      <c r="O65" s="31"/>
      <c r="P65" s="31"/>
      <c r="Q65" s="31"/>
      <c r="R65" s="31"/>
      <c r="S65" s="31"/>
    </row>
    <row r="66" spans="1:19" ht="15.75" x14ac:dyDescent="0.25">
      <c r="A66" s="50"/>
      <c r="B66" s="50"/>
      <c r="C66" s="50"/>
      <c r="D66" s="50"/>
      <c r="E66" s="50"/>
      <c r="F66" s="267" t="s">
        <v>103</v>
      </c>
      <c r="G66" s="267"/>
      <c r="H66" s="267"/>
      <c r="I66" s="267"/>
      <c r="J66" s="267"/>
      <c r="K66" s="33"/>
      <c r="L66" s="31"/>
      <c r="M66" s="31"/>
      <c r="N66" s="31"/>
      <c r="O66" s="31"/>
      <c r="P66" s="31"/>
      <c r="Q66" s="31"/>
      <c r="R66" s="31"/>
      <c r="S66" s="31"/>
    </row>
    <row r="67" spans="1:19" x14ac:dyDescent="0.25">
      <c r="A67" s="182"/>
      <c r="B67" s="182"/>
      <c r="C67" s="182"/>
      <c r="D67" s="182"/>
      <c r="E67" s="182"/>
      <c r="F67" s="182"/>
      <c r="G67" s="182"/>
      <c r="H67" s="182"/>
      <c r="I67" s="182"/>
      <c r="J67" s="182"/>
      <c r="K67" s="31"/>
      <c r="L67" s="31"/>
      <c r="M67" s="31"/>
      <c r="N67" s="31"/>
      <c r="O67" s="31"/>
      <c r="P67" s="31"/>
      <c r="Q67" s="31"/>
      <c r="R67" s="31"/>
      <c r="S67" s="31"/>
    </row>
    <row r="68" spans="1:19" x14ac:dyDescent="0.25">
      <c r="A68" s="182"/>
      <c r="B68" s="182"/>
      <c r="C68" s="182"/>
      <c r="D68" s="182"/>
      <c r="E68" s="182"/>
      <c r="F68" s="182"/>
      <c r="G68" s="182"/>
      <c r="H68" s="182"/>
      <c r="I68" s="182"/>
      <c r="J68" s="182"/>
      <c r="K68" s="31"/>
      <c r="L68" s="31"/>
      <c r="M68" s="31"/>
      <c r="N68" s="31"/>
      <c r="O68" s="31"/>
      <c r="P68" s="31"/>
      <c r="Q68" s="31"/>
      <c r="R68" s="31"/>
      <c r="S68" s="31"/>
    </row>
    <row r="69" spans="1:19" x14ac:dyDescent="0.25">
      <c r="A69" s="282" t="s">
        <v>215</v>
      </c>
      <c r="B69" s="248"/>
      <c r="C69" s="248"/>
      <c r="D69" s="248"/>
      <c r="E69" s="248"/>
      <c r="F69" s="248"/>
      <c r="G69" s="248"/>
      <c r="H69" s="248"/>
      <c r="I69" s="248"/>
      <c r="J69" s="248"/>
      <c r="K69" s="33"/>
      <c r="L69" s="31"/>
      <c r="M69" s="31"/>
      <c r="N69" s="31"/>
      <c r="O69" s="31"/>
      <c r="P69" s="31"/>
      <c r="Q69" s="31"/>
      <c r="R69" s="31"/>
      <c r="S69" s="31"/>
    </row>
    <row r="70" spans="1:19" x14ac:dyDescent="0.25">
      <c r="A70" s="181"/>
      <c r="B70" s="181"/>
      <c r="C70" s="181"/>
      <c r="D70" s="181"/>
      <c r="E70" s="181"/>
      <c r="F70" s="181"/>
      <c r="G70" s="181"/>
      <c r="H70" s="181"/>
      <c r="I70" s="181"/>
      <c r="J70" s="181"/>
      <c r="K70" s="31"/>
      <c r="L70" s="31"/>
      <c r="M70" s="31"/>
      <c r="N70" s="31"/>
      <c r="O70" s="31"/>
      <c r="P70" s="31"/>
      <c r="Q70" s="31"/>
      <c r="R70" s="31"/>
      <c r="S70" s="31"/>
    </row>
  </sheetData>
  <mergeCells count="14">
    <mergeCell ref="A69:J69"/>
    <mergeCell ref="A1:J1"/>
    <mergeCell ref="A6:J6"/>
    <mergeCell ref="A7:J7"/>
    <mergeCell ref="F66:J66"/>
    <mergeCell ref="A11:A12"/>
    <mergeCell ref="H39:J39"/>
    <mergeCell ref="B39:D39"/>
    <mergeCell ref="E39:G39"/>
    <mergeCell ref="B11:D11"/>
    <mergeCell ref="E11:G11"/>
    <mergeCell ref="H11:J11"/>
    <mergeCell ref="I10:J10"/>
    <mergeCell ref="H2:J2"/>
  </mergeCells>
  <pageMargins left="0.25" right="0.25" top="0.5" bottom="0" header="0" footer="0"/>
  <pageSetup paperSize="9" scale="7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82"/>
  <sheetViews>
    <sheetView view="pageBreakPreview" topLeftCell="A52" zoomScaleNormal="100" zoomScaleSheetLayoutView="100" workbookViewId="0">
      <selection activeCell="A70" sqref="A70"/>
    </sheetView>
  </sheetViews>
  <sheetFormatPr defaultRowHeight="15" x14ac:dyDescent="0.25"/>
  <cols>
    <col min="1" max="1" width="28.7109375" customWidth="1"/>
    <col min="2" max="10" width="10.7109375" customWidth="1"/>
  </cols>
  <sheetData>
    <row r="1" spans="1:20" x14ac:dyDescent="0.25">
      <c r="A1" s="248"/>
      <c r="B1" s="248"/>
      <c r="C1" s="248"/>
      <c r="D1" s="248"/>
      <c r="E1" s="248"/>
      <c r="F1" s="248"/>
      <c r="G1" s="248"/>
      <c r="H1" s="248"/>
      <c r="I1" s="248"/>
      <c r="J1" s="248"/>
      <c r="K1" s="31"/>
      <c r="L1" s="31"/>
      <c r="M1" s="31"/>
      <c r="N1" s="31"/>
      <c r="O1" s="31"/>
      <c r="P1" s="31"/>
      <c r="Q1" s="31"/>
      <c r="R1" s="31"/>
      <c r="S1" s="31"/>
      <c r="T1" s="31"/>
    </row>
    <row r="2" spans="1:20" ht="15.75" x14ac:dyDescent="0.25">
      <c r="A2" s="45" t="s">
        <v>232</v>
      </c>
      <c r="B2" s="46"/>
      <c r="C2" s="46"/>
      <c r="D2" s="47"/>
      <c r="E2" s="47"/>
      <c r="F2" s="46"/>
      <c r="G2" s="46"/>
      <c r="H2" s="253" t="s">
        <v>231</v>
      </c>
      <c r="I2" s="253"/>
      <c r="J2" s="253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spans="1:20" x14ac:dyDescent="0.25">
      <c r="A3" s="182"/>
      <c r="B3" s="182"/>
      <c r="C3" s="182"/>
      <c r="D3" s="182"/>
      <c r="E3" s="182"/>
      <c r="F3" s="182"/>
      <c r="G3" s="182"/>
      <c r="H3" s="182"/>
      <c r="I3" s="182"/>
      <c r="J3" s="182"/>
      <c r="K3" s="31"/>
      <c r="L3" s="31"/>
      <c r="M3" s="31"/>
      <c r="N3" s="31"/>
      <c r="O3" s="31"/>
      <c r="P3" s="31"/>
      <c r="Q3" s="31"/>
      <c r="R3" s="31"/>
      <c r="S3" s="31"/>
      <c r="T3" s="31"/>
    </row>
    <row r="4" spans="1:20" x14ac:dyDescent="0.25">
      <c r="A4" s="182"/>
      <c r="B4" s="182"/>
      <c r="C4" s="182"/>
      <c r="D4" s="182"/>
      <c r="E4" s="182"/>
      <c r="F4" s="182"/>
      <c r="G4" s="182"/>
      <c r="H4" s="182"/>
      <c r="I4" s="182"/>
      <c r="J4" s="182"/>
      <c r="K4" s="31"/>
      <c r="L4" s="31"/>
      <c r="M4" s="31"/>
      <c r="N4" s="31"/>
      <c r="O4" s="31"/>
      <c r="P4" s="31"/>
      <c r="Q4" s="31"/>
      <c r="R4" s="31"/>
      <c r="S4" s="31"/>
      <c r="T4" s="31"/>
    </row>
    <row r="5" spans="1:20" x14ac:dyDescent="0.25">
      <c r="A5" s="182"/>
      <c r="B5" s="182"/>
      <c r="C5" s="182"/>
      <c r="D5" s="182"/>
      <c r="E5" s="182"/>
      <c r="F5" s="182"/>
      <c r="G5" s="182"/>
      <c r="H5" s="182"/>
      <c r="I5" s="182"/>
      <c r="J5" s="182"/>
      <c r="K5" s="31"/>
      <c r="L5" s="31"/>
      <c r="M5" s="31"/>
      <c r="N5" s="31"/>
      <c r="O5" s="31"/>
      <c r="P5" s="31"/>
      <c r="Q5" s="31"/>
      <c r="R5" s="31"/>
      <c r="S5" s="31"/>
      <c r="T5" s="31"/>
    </row>
    <row r="6" spans="1:20" ht="21" x14ac:dyDescent="0.25">
      <c r="A6" s="261" t="s">
        <v>150</v>
      </c>
      <c r="B6" s="261"/>
      <c r="C6" s="261"/>
      <c r="D6" s="261"/>
      <c r="E6" s="261"/>
      <c r="F6" s="261"/>
      <c r="G6" s="261"/>
      <c r="H6" s="261"/>
      <c r="I6" s="261"/>
      <c r="J6" s="261"/>
      <c r="K6" s="29"/>
      <c r="L6" s="29"/>
      <c r="M6" s="29"/>
      <c r="N6" s="29"/>
      <c r="O6" s="29"/>
      <c r="P6" s="29"/>
      <c r="Q6" s="29"/>
      <c r="R6" s="29"/>
      <c r="S6" s="29"/>
      <c r="T6" s="31"/>
    </row>
    <row r="7" spans="1:20" ht="23.25" x14ac:dyDescent="0.25">
      <c r="A7" s="269" t="s">
        <v>81</v>
      </c>
      <c r="B7" s="269"/>
      <c r="C7" s="269"/>
      <c r="D7" s="269"/>
      <c r="E7" s="269"/>
      <c r="F7" s="269"/>
      <c r="G7" s="269"/>
      <c r="H7" s="269"/>
      <c r="I7" s="269"/>
      <c r="J7" s="269"/>
      <c r="K7" s="29"/>
      <c r="L7" s="29"/>
      <c r="M7" s="29"/>
      <c r="N7" s="29"/>
      <c r="O7" s="29"/>
      <c r="P7" s="29"/>
      <c r="Q7" s="29"/>
      <c r="R7" s="29"/>
      <c r="S7" s="29"/>
      <c r="T7" s="31"/>
    </row>
    <row r="8" spans="1:20" ht="15.75" x14ac:dyDescent="0.25">
      <c r="A8" s="37"/>
      <c r="B8" s="37"/>
      <c r="C8" s="37"/>
      <c r="D8" s="37"/>
      <c r="E8" s="37"/>
      <c r="F8" s="37"/>
      <c r="G8" s="37"/>
      <c r="H8" s="37"/>
      <c r="I8" s="37"/>
      <c r="J8" s="37"/>
      <c r="K8" s="30"/>
      <c r="L8" s="30"/>
      <c r="M8" s="30"/>
      <c r="N8" s="30"/>
      <c r="O8" s="30"/>
      <c r="P8" s="30"/>
      <c r="Q8" s="30"/>
      <c r="R8" s="30"/>
      <c r="S8" s="30"/>
      <c r="T8" s="31"/>
    </row>
    <row r="9" spans="1:20" ht="15.75" x14ac:dyDescent="0.25">
      <c r="A9" s="37"/>
      <c r="B9" s="37"/>
      <c r="C9" s="37"/>
      <c r="D9" s="37"/>
      <c r="E9" s="37"/>
      <c r="F9" s="37"/>
      <c r="G9" s="37"/>
      <c r="H9" s="37"/>
      <c r="I9" s="37"/>
      <c r="J9" s="37"/>
      <c r="K9" s="30"/>
      <c r="L9" s="30"/>
      <c r="M9" s="30"/>
      <c r="N9" s="30"/>
      <c r="O9" s="30"/>
      <c r="P9" s="30"/>
      <c r="Q9" s="30"/>
      <c r="R9" s="30"/>
      <c r="S9" s="30"/>
      <c r="T9" s="31"/>
    </row>
    <row r="10" spans="1:20" ht="15.75" x14ac:dyDescent="0.25">
      <c r="A10" s="182"/>
      <c r="B10" s="32"/>
      <c r="C10" s="32"/>
      <c r="D10" s="32"/>
      <c r="E10" s="32"/>
      <c r="F10" s="32"/>
      <c r="G10" s="32"/>
      <c r="H10" s="32"/>
      <c r="I10" s="270" t="s">
        <v>56</v>
      </c>
      <c r="J10" s="270"/>
      <c r="K10" s="32"/>
      <c r="L10" s="32"/>
      <c r="M10" s="32"/>
      <c r="N10" s="32"/>
      <c r="O10" s="32"/>
      <c r="P10" s="32"/>
      <c r="Q10" s="32"/>
      <c r="R10" s="32"/>
      <c r="S10" s="32"/>
      <c r="T10" s="31"/>
    </row>
    <row r="11" spans="1:20" ht="24.95" customHeight="1" x14ac:dyDescent="0.25">
      <c r="A11" s="268" t="s">
        <v>58</v>
      </c>
      <c r="B11" s="232" t="s">
        <v>29</v>
      </c>
      <c r="C11" s="232"/>
      <c r="D11" s="232"/>
      <c r="E11" s="243" t="s">
        <v>5</v>
      </c>
      <c r="F11" s="243"/>
      <c r="G11" s="243"/>
      <c r="H11" s="243" t="s">
        <v>6</v>
      </c>
      <c r="I11" s="243"/>
      <c r="J11" s="243"/>
      <c r="K11" s="31"/>
      <c r="L11" s="31"/>
      <c r="M11" s="31"/>
      <c r="N11" s="31"/>
      <c r="O11" s="31"/>
      <c r="P11" s="31"/>
      <c r="Q11" s="31"/>
      <c r="R11" s="31"/>
      <c r="S11" s="31"/>
      <c r="T11" s="31"/>
    </row>
    <row r="12" spans="1:20" ht="24.95" customHeight="1" x14ac:dyDescent="0.25">
      <c r="A12" s="268"/>
      <c r="B12" s="175" t="s">
        <v>3</v>
      </c>
      <c r="C12" s="175" t="s">
        <v>31</v>
      </c>
      <c r="D12" s="40" t="s">
        <v>4</v>
      </c>
      <c r="E12" s="175" t="s">
        <v>3</v>
      </c>
      <c r="F12" s="175" t="s">
        <v>31</v>
      </c>
      <c r="G12" s="175" t="s">
        <v>4</v>
      </c>
      <c r="H12" s="175" t="s">
        <v>3</v>
      </c>
      <c r="I12" s="175" t="s">
        <v>31</v>
      </c>
      <c r="J12" s="40" t="s">
        <v>4</v>
      </c>
      <c r="K12" s="31"/>
      <c r="L12" s="31"/>
      <c r="M12" s="31"/>
      <c r="N12" s="31"/>
      <c r="O12" s="31"/>
      <c r="P12" s="31"/>
      <c r="Q12" s="31"/>
      <c r="R12" s="31"/>
      <c r="S12" s="31"/>
      <c r="T12" s="31"/>
    </row>
    <row r="13" spans="1:20" ht="15.75" x14ac:dyDescent="0.25">
      <c r="A13" s="82">
        <v>1</v>
      </c>
      <c r="B13" s="68">
        <v>2</v>
      </c>
      <c r="C13" s="68">
        <v>3</v>
      </c>
      <c r="D13" s="82">
        <v>4</v>
      </c>
      <c r="E13" s="68">
        <v>5</v>
      </c>
      <c r="F13" s="68">
        <v>6</v>
      </c>
      <c r="G13" s="68">
        <v>7</v>
      </c>
      <c r="H13" s="68">
        <v>8</v>
      </c>
      <c r="I13" s="68">
        <v>9</v>
      </c>
      <c r="J13" s="82">
        <v>10</v>
      </c>
      <c r="K13" s="31"/>
      <c r="L13" s="31"/>
      <c r="M13" s="31"/>
      <c r="N13" s="31"/>
      <c r="O13" s="31"/>
      <c r="P13" s="31"/>
      <c r="Q13" s="31"/>
      <c r="R13" s="31"/>
      <c r="S13" s="31"/>
      <c r="T13" s="31"/>
    </row>
    <row r="14" spans="1:20" ht="15" customHeight="1" x14ac:dyDescent="0.25">
      <c r="A14" s="166" t="s">
        <v>32</v>
      </c>
      <c r="B14" s="78">
        <v>368</v>
      </c>
      <c r="C14" s="78">
        <v>202</v>
      </c>
      <c r="D14" s="99">
        <v>166</v>
      </c>
      <c r="E14" s="78">
        <v>255</v>
      </c>
      <c r="F14" s="78">
        <v>120</v>
      </c>
      <c r="G14" s="78">
        <v>135</v>
      </c>
      <c r="H14" s="79">
        <v>210</v>
      </c>
      <c r="I14" s="79">
        <v>107</v>
      </c>
      <c r="J14" s="100">
        <v>103</v>
      </c>
      <c r="K14" s="31"/>
      <c r="L14" s="31"/>
      <c r="M14" s="31"/>
      <c r="N14" s="31"/>
      <c r="O14" s="31"/>
      <c r="P14" s="31"/>
      <c r="Q14" s="31"/>
      <c r="R14" s="31"/>
      <c r="S14" s="31"/>
      <c r="T14" s="31"/>
    </row>
    <row r="15" spans="1:20" ht="15" customHeight="1" x14ac:dyDescent="0.25">
      <c r="A15" s="167" t="s">
        <v>33</v>
      </c>
      <c r="B15" s="61">
        <v>20</v>
      </c>
      <c r="C15" s="61">
        <v>19</v>
      </c>
      <c r="D15" s="87">
        <v>1</v>
      </c>
      <c r="E15" s="61">
        <v>20</v>
      </c>
      <c r="F15" s="61">
        <v>19</v>
      </c>
      <c r="G15" s="61">
        <v>1</v>
      </c>
      <c r="H15" s="64">
        <v>18</v>
      </c>
      <c r="I15" s="64">
        <v>17</v>
      </c>
      <c r="J15" s="88">
        <v>1</v>
      </c>
      <c r="K15" s="31"/>
      <c r="L15" s="31"/>
      <c r="M15" s="31"/>
      <c r="N15" s="31"/>
      <c r="O15" s="31"/>
      <c r="P15" s="31"/>
      <c r="Q15" s="31"/>
      <c r="R15" s="31"/>
      <c r="S15" s="31"/>
      <c r="T15" s="31"/>
    </row>
    <row r="16" spans="1:20" ht="15" customHeight="1" x14ac:dyDescent="0.25">
      <c r="A16" s="167" t="s">
        <v>34</v>
      </c>
      <c r="B16" s="61">
        <v>16</v>
      </c>
      <c r="C16" s="61">
        <v>16</v>
      </c>
      <c r="D16" s="87" t="s">
        <v>15</v>
      </c>
      <c r="E16" s="61">
        <v>24</v>
      </c>
      <c r="F16" s="61">
        <v>24</v>
      </c>
      <c r="G16" s="61" t="s">
        <v>15</v>
      </c>
      <c r="H16" s="61" t="s">
        <v>15</v>
      </c>
      <c r="I16" s="61" t="s">
        <v>15</v>
      </c>
      <c r="J16" s="87" t="s">
        <v>15</v>
      </c>
      <c r="K16" s="31"/>
      <c r="L16" s="31"/>
      <c r="M16" s="31"/>
      <c r="N16" s="31"/>
      <c r="O16" s="31"/>
      <c r="P16" s="31"/>
      <c r="Q16" s="31"/>
      <c r="R16" s="31"/>
      <c r="S16" s="31"/>
      <c r="T16" s="31"/>
    </row>
    <row r="17" spans="1:20" ht="15" customHeight="1" x14ac:dyDescent="0.25">
      <c r="A17" s="167" t="s">
        <v>35</v>
      </c>
      <c r="B17" s="61" t="s">
        <v>15</v>
      </c>
      <c r="C17" s="61" t="s">
        <v>15</v>
      </c>
      <c r="D17" s="87" t="s">
        <v>15</v>
      </c>
      <c r="E17" s="61" t="s">
        <v>15</v>
      </c>
      <c r="F17" s="61" t="s">
        <v>15</v>
      </c>
      <c r="G17" s="61" t="s">
        <v>15</v>
      </c>
      <c r="H17" s="61" t="s">
        <v>15</v>
      </c>
      <c r="I17" s="61" t="s">
        <v>15</v>
      </c>
      <c r="J17" s="87" t="s">
        <v>15</v>
      </c>
      <c r="K17" s="31"/>
      <c r="L17" s="31"/>
      <c r="M17" s="31"/>
      <c r="N17" s="31"/>
      <c r="O17" s="31"/>
      <c r="P17" s="31"/>
      <c r="Q17" s="31"/>
      <c r="R17" s="31"/>
      <c r="S17" s="31"/>
      <c r="T17" s="31"/>
    </row>
    <row r="18" spans="1:20" ht="15" customHeight="1" x14ac:dyDescent="0.25">
      <c r="A18" s="167" t="s">
        <v>36</v>
      </c>
      <c r="B18" s="61">
        <v>82</v>
      </c>
      <c r="C18" s="61">
        <v>48</v>
      </c>
      <c r="D18" s="87">
        <v>34</v>
      </c>
      <c r="E18" s="61">
        <v>33</v>
      </c>
      <c r="F18" s="61" t="s">
        <v>60</v>
      </c>
      <c r="G18" s="61">
        <v>33</v>
      </c>
      <c r="H18" s="61" t="s">
        <v>15</v>
      </c>
      <c r="I18" s="61" t="s">
        <v>15</v>
      </c>
      <c r="J18" s="87" t="s">
        <v>15</v>
      </c>
      <c r="K18" s="31"/>
      <c r="L18" s="31"/>
      <c r="M18" s="31"/>
      <c r="N18" s="31"/>
      <c r="O18" s="31"/>
      <c r="P18" s="31"/>
      <c r="Q18" s="31"/>
      <c r="R18" s="31"/>
      <c r="S18" s="31"/>
      <c r="T18" s="31"/>
    </row>
    <row r="19" spans="1:20" ht="15" customHeight="1" x14ac:dyDescent="0.25">
      <c r="A19" s="167" t="s">
        <v>37</v>
      </c>
      <c r="B19" s="61" t="s">
        <v>15</v>
      </c>
      <c r="C19" s="61" t="s">
        <v>15</v>
      </c>
      <c r="D19" s="87" t="s">
        <v>15</v>
      </c>
      <c r="E19" s="61" t="s">
        <v>15</v>
      </c>
      <c r="F19" s="61" t="s">
        <v>15</v>
      </c>
      <c r="G19" s="61" t="s">
        <v>15</v>
      </c>
      <c r="H19" s="61" t="s">
        <v>15</v>
      </c>
      <c r="I19" s="61" t="s">
        <v>15</v>
      </c>
      <c r="J19" s="87" t="s">
        <v>15</v>
      </c>
      <c r="K19" s="31"/>
      <c r="L19" s="31"/>
      <c r="M19" s="31"/>
      <c r="N19" s="31"/>
      <c r="O19" s="31"/>
      <c r="P19" s="31"/>
      <c r="Q19" s="31"/>
      <c r="R19" s="31"/>
      <c r="S19" s="31"/>
      <c r="T19" s="31"/>
    </row>
    <row r="20" spans="1:20" ht="15" customHeight="1" x14ac:dyDescent="0.25">
      <c r="A20" s="167" t="s">
        <v>38</v>
      </c>
      <c r="B20" s="61" t="s">
        <v>15</v>
      </c>
      <c r="C20" s="61" t="s">
        <v>15</v>
      </c>
      <c r="D20" s="87" t="s">
        <v>15</v>
      </c>
      <c r="E20" s="61" t="s">
        <v>15</v>
      </c>
      <c r="F20" s="61" t="s">
        <v>15</v>
      </c>
      <c r="G20" s="61" t="s">
        <v>15</v>
      </c>
      <c r="H20" s="61" t="s">
        <v>15</v>
      </c>
      <c r="I20" s="61" t="s">
        <v>15</v>
      </c>
      <c r="J20" s="87" t="s">
        <v>15</v>
      </c>
      <c r="K20" s="31"/>
      <c r="L20" s="31"/>
      <c r="M20" s="31"/>
      <c r="N20" s="31"/>
      <c r="O20" s="31"/>
      <c r="P20" s="31"/>
      <c r="Q20" s="31"/>
      <c r="R20" s="31"/>
      <c r="S20" s="31"/>
      <c r="T20" s="31"/>
    </row>
    <row r="21" spans="1:20" ht="15" customHeight="1" x14ac:dyDescent="0.25">
      <c r="A21" s="167" t="s">
        <v>59</v>
      </c>
      <c r="B21" s="61">
        <v>41</v>
      </c>
      <c r="C21" s="61">
        <v>2</v>
      </c>
      <c r="D21" s="87">
        <v>39</v>
      </c>
      <c r="E21" s="61">
        <v>41</v>
      </c>
      <c r="F21" s="61">
        <v>2</v>
      </c>
      <c r="G21" s="61">
        <v>39</v>
      </c>
      <c r="H21" s="64">
        <v>41</v>
      </c>
      <c r="I21" s="64">
        <v>3</v>
      </c>
      <c r="J21" s="88">
        <v>38</v>
      </c>
      <c r="K21" s="31"/>
      <c r="L21" s="31"/>
      <c r="M21" s="31"/>
      <c r="N21" s="31"/>
      <c r="O21" s="31"/>
      <c r="P21" s="31"/>
      <c r="Q21" s="31"/>
      <c r="R21" s="31"/>
      <c r="S21" s="31"/>
      <c r="T21" s="31"/>
    </row>
    <row r="22" spans="1:20" ht="15" customHeight="1" x14ac:dyDescent="0.25">
      <c r="A22" s="167" t="s">
        <v>40</v>
      </c>
      <c r="B22" s="61">
        <v>90</v>
      </c>
      <c r="C22" s="61">
        <v>39</v>
      </c>
      <c r="D22" s="87">
        <v>51</v>
      </c>
      <c r="E22" s="61">
        <v>90</v>
      </c>
      <c r="F22" s="61">
        <v>39</v>
      </c>
      <c r="G22" s="61">
        <v>51</v>
      </c>
      <c r="H22" s="64">
        <v>147</v>
      </c>
      <c r="I22" s="64">
        <v>83</v>
      </c>
      <c r="J22" s="88">
        <v>64</v>
      </c>
      <c r="K22" s="31"/>
      <c r="L22" s="31"/>
      <c r="M22" s="31"/>
      <c r="N22" s="31"/>
      <c r="O22" s="31"/>
      <c r="P22" s="31"/>
      <c r="Q22" s="31"/>
      <c r="R22" s="31"/>
      <c r="S22" s="31"/>
      <c r="T22" s="31"/>
    </row>
    <row r="23" spans="1:20" ht="15" customHeight="1" x14ac:dyDescent="0.25">
      <c r="A23" s="167" t="s">
        <v>41</v>
      </c>
      <c r="B23" s="61" t="s">
        <v>15</v>
      </c>
      <c r="C23" s="61" t="s">
        <v>15</v>
      </c>
      <c r="D23" s="87" t="s">
        <v>15</v>
      </c>
      <c r="E23" s="61" t="s">
        <v>15</v>
      </c>
      <c r="F23" s="61" t="s">
        <v>15</v>
      </c>
      <c r="G23" s="61" t="s">
        <v>15</v>
      </c>
      <c r="H23" s="61" t="s">
        <v>15</v>
      </c>
      <c r="I23" s="61" t="s">
        <v>15</v>
      </c>
      <c r="J23" s="87" t="s">
        <v>15</v>
      </c>
      <c r="K23" s="31"/>
      <c r="L23" s="31"/>
      <c r="M23" s="31"/>
      <c r="N23" s="31"/>
      <c r="O23" s="31"/>
      <c r="P23" s="31"/>
      <c r="Q23" s="31"/>
      <c r="R23" s="31"/>
      <c r="S23" s="31"/>
      <c r="T23" s="31"/>
    </row>
    <row r="24" spans="1:20" ht="15" customHeight="1" x14ac:dyDescent="0.25">
      <c r="A24" s="167" t="s">
        <v>42</v>
      </c>
      <c r="B24" s="61" t="s">
        <v>15</v>
      </c>
      <c r="C24" s="61" t="s">
        <v>15</v>
      </c>
      <c r="D24" s="87" t="s">
        <v>15</v>
      </c>
      <c r="E24" s="61" t="s">
        <v>15</v>
      </c>
      <c r="F24" s="61" t="s">
        <v>15</v>
      </c>
      <c r="G24" s="61" t="s">
        <v>15</v>
      </c>
      <c r="H24" s="61" t="s">
        <v>15</v>
      </c>
      <c r="I24" s="61" t="s">
        <v>15</v>
      </c>
      <c r="J24" s="87" t="s">
        <v>15</v>
      </c>
      <c r="K24" s="31"/>
      <c r="L24" s="31"/>
      <c r="M24" s="31"/>
      <c r="N24" s="31"/>
      <c r="O24" s="31"/>
      <c r="P24" s="31"/>
      <c r="Q24" s="31"/>
      <c r="R24" s="31"/>
      <c r="S24" s="31"/>
      <c r="T24" s="31"/>
    </row>
    <row r="25" spans="1:20" ht="15" customHeight="1" x14ac:dyDescent="0.25">
      <c r="A25" s="167" t="s">
        <v>43</v>
      </c>
      <c r="B25" s="61">
        <v>26</v>
      </c>
      <c r="C25" s="61">
        <v>25</v>
      </c>
      <c r="D25" s="87">
        <v>1</v>
      </c>
      <c r="E25" s="61">
        <v>22</v>
      </c>
      <c r="F25" s="61">
        <v>21</v>
      </c>
      <c r="G25" s="61">
        <v>1</v>
      </c>
      <c r="H25" s="61" t="s">
        <v>15</v>
      </c>
      <c r="I25" s="61" t="s">
        <v>15</v>
      </c>
      <c r="J25" s="87" t="s">
        <v>15</v>
      </c>
      <c r="K25" s="31"/>
      <c r="L25" s="31"/>
      <c r="M25" s="31"/>
      <c r="N25" s="31"/>
      <c r="O25" s="31"/>
      <c r="P25" s="31"/>
      <c r="Q25" s="31"/>
      <c r="R25" s="31"/>
      <c r="S25" s="31"/>
      <c r="T25" s="31"/>
    </row>
    <row r="26" spans="1:20" ht="15" customHeight="1" x14ac:dyDescent="0.25">
      <c r="A26" s="167" t="s">
        <v>44</v>
      </c>
      <c r="B26" s="61">
        <v>70</v>
      </c>
      <c r="C26" s="61">
        <v>40</v>
      </c>
      <c r="D26" s="87">
        <v>30</v>
      </c>
      <c r="E26" s="61" t="s">
        <v>15</v>
      </c>
      <c r="F26" s="61" t="s">
        <v>15</v>
      </c>
      <c r="G26" s="61" t="s">
        <v>15</v>
      </c>
      <c r="H26" s="64">
        <v>4</v>
      </c>
      <c r="I26" s="64">
        <v>4</v>
      </c>
      <c r="J26" s="87" t="s">
        <v>15</v>
      </c>
      <c r="K26" s="31"/>
      <c r="L26" s="31"/>
      <c r="M26" s="31"/>
      <c r="N26" s="31"/>
      <c r="O26" s="31"/>
      <c r="P26" s="31"/>
      <c r="Q26" s="31"/>
      <c r="R26" s="31"/>
      <c r="S26" s="31"/>
      <c r="T26" s="31"/>
    </row>
    <row r="27" spans="1:20" ht="15" customHeight="1" x14ac:dyDescent="0.25">
      <c r="A27" s="167" t="s">
        <v>45</v>
      </c>
      <c r="B27" s="61">
        <v>12</v>
      </c>
      <c r="C27" s="61">
        <v>11</v>
      </c>
      <c r="D27" s="87">
        <v>1</v>
      </c>
      <c r="E27" s="61">
        <v>14</v>
      </c>
      <c r="F27" s="61">
        <v>13</v>
      </c>
      <c r="G27" s="61">
        <v>1</v>
      </c>
      <c r="H27" s="61" t="s">
        <v>15</v>
      </c>
      <c r="I27" s="61" t="s">
        <v>15</v>
      </c>
      <c r="J27" s="87" t="s">
        <v>15</v>
      </c>
      <c r="K27" s="31"/>
      <c r="L27" s="31"/>
      <c r="M27" s="31"/>
      <c r="N27" s="31"/>
      <c r="O27" s="31"/>
      <c r="P27" s="31"/>
      <c r="Q27" s="31"/>
      <c r="R27" s="31"/>
      <c r="S27" s="31"/>
      <c r="T27" s="31"/>
    </row>
    <row r="28" spans="1:20" ht="15" customHeight="1" x14ac:dyDescent="0.25">
      <c r="A28" s="149" t="s">
        <v>167</v>
      </c>
      <c r="B28" s="61" t="s">
        <v>15</v>
      </c>
      <c r="C28" s="61" t="s">
        <v>15</v>
      </c>
      <c r="D28" s="87" t="s">
        <v>15</v>
      </c>
      <c r="E28" s="61" t="s">
        <v>15</v>
      </c>
      <c r="F28" s="61" t="s">
        <v>15</v>
      </c>
      <c r="G28" s="61" t="s">
        <v>15</v>
      </c>
      <c r="H28" s="61" t="s">
        <v>15</v>
      </c>
      <c r="I28" s="61" t="s">
        <v>15</v>
      </c>
      <c r="J28" s="87" t="s">
        <v>15</v>
      </c>
      <c r="K28" s="31"/>
      <c r="L28" s="31"/>
      <c r="M28" s="31"/>
      <c r="N28" s="31"/>
      <c r="O28" s="31"/>
      <c r="P28" s="31"/>
      <c r="Q28" s="31"/>
      <c r="R28" s="31"/>
      <c r="S28" s="31"/>
      <c r="T28" s="31"/>
    </row>
    <row r="29" spans="1:20" ht="15" customHeight="1" x14ac:dyDescent="0.25">
      <c r="A29" s="167" t="s">
        <v>47</v>
      </c>
      <c r="B29" s="61" t="s">
        <v>15</v>
      </c>
      <c r="C29" s="61" t="s">
        <v>15</v>
      </c>
      <c r="D29" s="87" t="s">
        <v>15</v>
      </c>
      <c r="E29" s="61" t="s">
        <v>15</v>
      </c>
      <c r="F29" s="61" t="s">
        <v>15</v>
      </c>
      <c r="G29" s="61" t="s">
        <v>15</v>
      </c>
      <c r="H29" s="61" t="s">
        <v>15</v>
      </c>
      <c r="I29" s="61" t="s">
        <v>15</v>
      </c>
      <c r="J29" s="87" t="s">
        <v>15</v>
      </c>
      <c r="K29" s="31"/>
      <c r="L29" s="31"/>
      <c r="M29" s="31"/>
      <c r="N29" s="31"/>
      <c r="O29" s="31"/>
      <c r="P29" s="31"/>
      <c r="Q29" s="31"/>
      <c r="R29" s="31"/>
      <c r="S29" s="31"/>
      <c r="T29" s="31"/>
    </row>
    <row r="30" spans="1:20" ht="15" customHeight="1" x14ac:dyDescent="0.25">
      <c r="A30" s="167" t="s">
        <v>48</v>
      </c>
      <c r="B30" s="61" t="s">
        <v>15</v>
      </c>
      <c r="C30" s="61" t="s">
        <v>15</v>
      </c>
      <c r="D30" s="87" t="s">
        <v>15</v>
      </c>
      <c r="E30" s="61" t="s">
        <v>15</v>
      </c>
      <c r="F30" s="61" t="s">
        <v>15</v>
      </c>
      <c r="G30" s="61" t="s">
        <v>15</v>
      </c>
      <c r="H30" s="61" t="s">
        <v>15</v>
      </c>
      <c r="I30" s="61" t="s">
        <v>15</v>
      </c>
      <c r="J30" s="87" t="s">
        <v>15</v>
      </c>
      <c r="K30" s="31"/>
      <c r="L30" s="31"/>
      <c r="M30" s="31"/>
      <c r="N30" s="31"/>
      <c r="O30" s="31"/>
      <c r="P30" s="31"/>
      <c r="Q30" s="31"/>
      <c r="R30" s="31"/>
      <c r="S30" s="31"/>
      <c r="T30" s="31"/>
    </row>
    <row r="31" spans="1:20" ht="15" customHeight="1" x14ac:dyDescent="0.25">
      <c r="A31" s="167" t="s">
        <v>49</v>
      </c>
      <c r="B31" s="61" t="s">
        <v>15</v>
      </c>
      <c r="C31" s="61" t="s">
        <v>15</v>
      </c>
      <c r="D31" s="87" t="s">
        <v>15</v>
      </c>
      <c r="E31" s="61" t="s">
        <v>15</v>
      </c>
      <c r="F31" s="61" t="s">
        <v>15</v>
      </c>
      <c r="G31" s="61" t="s">
        <v>15</v>
      </c>
      <c r="H31" s="61" t="s">
        <v>15</v>
      </c>
      <c r="I31" s="61" t="s">
        <v>15</v>
      </c>
      <c r="J31" s="87" t="s">
        <v>15</v>
      </c>
      <c r="K31" s="31"/>
      <c r="L31" s="31"/>
      <c r="M31" s="31"/>
      <c r="N31" s="31"/>
      <c r="O31" s="31"/>
      <c r="P31" s="31"/>
      <c r="Q31" s="31"/>
      <c r="R31" s="31"/>
      <c r="S31" s="31"/>
      <c r="T31" s="31"/>
    </row>
    <row r="32" spans="1:20" ht="15" customHeight="1" x14ac:dyDescent="0.25">
      <c r="A32" s="167" t="s">
        <v>50</v>
      </c>
      <c r="B32" s="61">
        <v>11</v>
      </c>
      <c r="C32" s="61">
        <v>2</v>
      </c>
      <c r="D32" s="87">
        <v>9</v>
      </c>
      <c r="E32" s="61">
        <v>11</v>
      </c>
      <c r="F32" s="61">
        <v>2</v>
      </c>
      <c r="G32" s="61">
        <v>9</v>
      </c>
      <c r="H32" s="61" t="s">
        <v>15</v>
      </c>
      <c r="I32" s="61" t="s">
        <v>15</v>
      </c>
      <c r="J32" s="87" t="s">
        <v>15</v>
      </c>
      <c r="K32" s="31"/>
      <c r="L32" s="31"/>
      <c r="M32" s="31"/>
      <c r="N32" s="31"/>
      <c r="O32" s="31"/>
      <c r="P32" s="31"/>
      <c r="Q32" s="31"/>
      <c r="R32" s="31"/>
      <c r="S32" s="31"/>
      <c r="T32" s="31"/>
    </row>
    <row r="33" spans="1:20" ht="15" customHeight="1" x14ac:dyDescent="0.25">
      <c r="A33" s="167" t="s">
        <v>51</v>
      </c>
      <c r="B33" s="61" t="s">
        <v>15</v>
      </c>
      <c r="C33" s="61" t="s">
        <v>15</v>
      </c>
      <c r="D33" s="87" t="s">
        <v>15</v>
      </c>
      <c r="E33" s="61" t="s">
        <v>15</v>
      </c>
      <c r="F33" s="61" t="s">
        <v>15</v>
      </c>
      <c r="G33" s="61" t="s">
        <v>15</v>
      </c>
      <c r="H33" s="61" t="s">
        <v>15</v>
      </c>
      <c r="I33" s="61" t="s">
        <v>15</v>
      </c>
      <c r="J33" s="87" t="s">
        <v>15</v>
      </c>
      <c r="K33" s="31"/>
      <c r="L33" s="31"/>
      <c r="M33" s="31"/>
      <c r="N33" s="31"/>
      <c r="O33" s="31"/>
      <c r="P33" s="31"/>
      <c r="Q33" s="31"/>
      <c r="R33" s="31"/>
      <c r="S33" s="31"/>
      <c r="T33" s="31"/>
    </row>
    <row r="34" spans="1:20" ht="15" customHeight="1" x14ac:dyDescent="0.25">
      <c r="A34" s="167" t="s">
        <v>132</v>
      </c>
      <c r="B34" s="61" t="s">
        <v>15</v>
      </c>
      <c r="C34" s="61" t="s">
        <v>15</v>
      </c>
      <c r="D34" s="87" t="s">
        <v>15</v>
      </c>
      <c r="E34" s="61" t="s">
        <v>15</v>
      </c>
      <c r="F34" s="61" t="s">
        <v>15</v>
      </c>
      <c r="G34" s="61" t="s">
        <v>15</v>
      </c>
      <c r="H34" s="61" t="s">
        <v>15</v>
      </c>
      <c r="I34" s="61" t="s">
        <v>15</v>
      </c>
      <c r="J34" s="87" t="s">
        <v>15</v>
      </c>
      <c r="K34" s="31"/>
      <c r="L34" s="31"/>
      <c r="M34" s="31"/>
      <c r="N34" s="31"/>
      <c r="O34" s="31"/>
      <c r="P34" s="31"/>
      <c r="Q34" s="31"/>
      <c r="R34" s="31"/>
      <c r="S34" s="31"/>
      <c r="T34" s="31"/>
    </row>
    <row r="35" spans="1:20" ht="15" customHeight="1" x14ac:dyDescent="0.25">
      <c r="A35" s="167" t="s">
        <v>66</v>
      </c>
      <c r="B35" s="61" t="s">
        <v>15</v>
      </c>
      <c r="C35" s="61" t="s">
        <v>15</v>
      </c>
      <c r="D35" s="87" t="s">
        <v>15</v>
      </c>
      <c r="E35" s="61" t="s">
        <v>15</v>
      </c>
      <c r="F35" s="61" t="s">
        <v>15</v>
      </c>
      <c r="G35" s="61" t="s">
        <v>15</v>
      </c>
      <c r="H35" s="61" t="s">
        <v>15</v>
      </c>
      <c r="I35" s="61" t="s">
        <v>15</v>
      </c>
      <c r="J35" s="87" t="s">
        <v>15</v>
      </c>
      <c r="K35" s="31"/>
      <c r="L35" s="31"/>
      <c r="M35" s="31"/>
      <c r="N35" s="31"/>
      <c r="O35" s="31"/>
      <c r="P35" s="31"/>
      <c r="Q35" s="31"/>
      <c r="R35" s="31"/>
      <c r="S35" s="31"/>
      <c r="T35" s="31"/>
    </row>
    <row r="36" spans="1:20" ht="15" customHeight="1" x14ac:dyDescent="0.25">
      <c r="A36" s="167" t="s">
        <v>53</v>
      </c>
      <c r="B36" s="61" t="s">
        <v>15</v>
      </c>
      <c r="C36" s="61" t="s">
        <v>15</v>
      </c>
      <c r="D36" s="87" t="s">
        <v>15</v>
      </c>
      <c r="E36" s="61" t="s">
        <v>15</v>
      </c>
      <c r="F36" s="61" t="s">
        <v>15</v>
      </c>
      <c r="G36" s="61" t="s">
        <v>15</v>
      </c>
      <c r="H36" s="61" t="s">
        <v>15</v>
      </c>
      <c r="I36" s="61" t="s">
        <v>15</v>
      </c>
      <c r="J36" s="87" t="s">
        <v>15</v>
      </c>
      <c r="K36" s="31"/>
      <c r="L36" s="31"/>
      <c r="M36" s="31"/>
      <c r="N36" s="31"/>
      <c r="O36" s="31"/>
      <c r="P36" s="31"/>
      <c r="Q36" s="31"/>
      <c r="R36" s="31"/>
      <c r="S36" s="31"/>
      <c r="T36" s="31"/>
    </row>
    <row r="37" spans="1:20" ht="15" customHeight="1" x14ac:dyDescent="0.25">
      <c r="A37" s="167" t="s">
        <v>54</v>
      </c>
      <c r="B37" s="61" t="s">
        <v>15</v>
      </c>
      <c r="C37" s="61" t="s">
        <v>15</v>
      </c>
      <c r="D37" s="87" t="s">
        <v>15</v>
      </c>
      <c r="E37" s="61" t="s">
        <v>15</v>
      </c>
      <c r="F37" s="61" t="s">
        <v>15</v>
      </c>
      <c r="G37" s="61" t="s">
        <v>15</v>
      </c>
      <c r="H37" s="61" t="s">
        <v>15</v>
      </c>
      <c r="I37" s="61" t="s">
        <v>15</v>
      </c>
      <c r="J37" s="87" t="s">
        <v>15</v>
      </c>
      <c r="K37" s="31"/>
      <c r="L37" s="31"/>
      <c r="M37" s="31"/>
      <c r="N37" s="31"/>
      <c r="O37" s="31"/>
      <c r="P37" s="31"/>
      <c r="Q37" s="31"/>
      <c r="R37" s="31"/>
      <c r="S37" s="31"/>
      <c r="T37" s="31"/>
    </row>
    <row r="38" spans="1:20" ht="15" customHeight="1" x14ac:dyDescent="0.25">
      <c r="A38" s="167" t="s">
        <v>55</v>
      </c>
      <c r="B38" s="61" t="s">
        <v>15</v>
      </c>
      <c r="C38" s="61" t="s">
        <v>15</v>
      </c>
      <c r="D38" s="87" t="s">
        <v>15</v>
      </c>
      <c r="E38" s="61" t="s">
        <v>15</v>
      </c>
      <c r="F38" s="61" t="s">
        <v>15</v>
      </c>
      <c r="G38" s="61" t="s">
        <v>15</v>
      </c>
      <c r="H38" s="61" t="s">
        <v>15</v>
      </c>
      <c r="I38" s="61" t="s">
        <v>15</v>
      </c>
      <c r="J38" s="87" t="s">
        <v>15</v>
      </c>
      <c r="K38" s="31"/>
      <c r="L38" s="31"/>
      <c r="M38" s="31"/>
      <c r="N38" s="31"/>
      <c r="O38" s="31"/>
      <c r="P38" s="31"/>
      <c r="Q38" s="31"/>
      <c r="R38" s="31"/>
      <c r="S38" s="31"/>
      <c r="T38" s="31"/>
    </row>
    <row r="39" spans="1:20" ht="20.100000000000001" customHeight="1" x14ac:dyDescent="0.3">
      <c r="A39" s="150"/>
      <c r="B39" s="243" t="s">
        <v>26</v>
      </c>
      <c r="C39" s="243"/>
      <c r="D39" s="243"/>
      <c r="E39" s="243" t="s">
        <v>27</v>
      </c>
      <c r="F39" s="243"/>
      <c r="G39" s="243"/>
      <c r="H39" s="272" t="s">
        <v>64</v>
      </c>
      <c r="I39" s="272"/>
      <c r="J39" s="272"/>
      <c r="K39" s="31"/>
      <c r="L39" s="31"/>
      <c r="M39" s="31"/>
      <c r="N39" s="31"/>
      <c r="O39" s="31"/>
      <c r="P39" s="31"/>
      <c r="Q39" s="31"/>
      <c r="R39" s="31"/>
      <c r="S39" s="31"/>
      <c r="T39" s="31"/>
    </row>
    <row r="40" spans="1:20" ht="15" customHeight="1" x14ac:dyDescent="0.25">
      <c r="A40" s="168" t="s">
        <v>32</v>
      </c>
      <c r="B40" s="80">
        <v>255</v>
      </c>
      <c r="C40" s="80">
        <v>178</v>
      </c>
      <c r="D40" s="80">
        <v>77</v>
      </c>
      <c r="E40" s="89">
        <v>228</v>
      </c>
      <c r="F40" s="89">
        <v>128</v>
      </c>
      <c r="G40" s="89">
        <v>100</v>
      </c>
      <c r="H40" s="90">
        <v>212</v>
      </c>
      <c r="I40" s="90">
        <v>116</v>
      </c>
      <c r="J40" s="90">
        <v>96</v>
      </c>
      <c r="K40" s="31"/>
      <c r="L40" s="31"/>
      <c r="M40" s="31"/>
      <c r="N40" s="31"/>
      <c r="O40" s="31"/>
      <c r="P40" s="31"/>
      <c r="Q40" s="31"/>
      <c r="R40" s="31"/>
      <c r="S40" s="31"/>
      <c r="T40" s="31"/>
    </row>
    <row r="41" spans="1:20" ht="15" customHeight="1" x14ac:dyDescent="0.25">
      <c r="A41" s="167" t="s">
        <v>33</v>
      </c>
      <c r="B41" s="64">
        <v>18</v>
      </c>
      <c r="C41" s="64">
        <v>17</v>
      </c>
      <c r="D41" s="64">
        <v>1</v>
      </c>
      <c r="E41" s="64">
        <v>18</v>
      </c>
      <c r="F41" s="64">
        <v>17</v>
      </c>
      <c r="G41" s="64">
        <v>1</v>
      </c>
      <c r="H41" s="64">
        <v>13</v>
      </c>
      <c r="I41" s="64">
        <v>12</v>
      </c>
      <c r="J41" s="64">
        <v>1</v>
      </c>
      <c r="K41" s="31"/>
      <c r="L41" s="31"/>
      <c r="M41" s="31"/>
      <c r="N41" s="31"/>
      <c r="O41" s="31"/>
      <c r="P41" s="31"/>
      <c r="Q41" s="31"/>
      <c r="R41" s="31"/>
      <c r="S41" s="31"/>
      <c r="T41" s="31"/>
    </row>
    <row r="42" spans="1:20" ht="15" customHeight="1" x14ac:dyDescent="0.25">
      <c r="A42" s="167" t="s">
        <v>34</v>
      </c>
      <c r="B42" s="61" t="s">
        <v>15</v>
      </c>
      <c r="C42" s="61" t="s">
        <v>15</v>
      </c>
      <c r="D42" s="61" t="s">
        <v>15</v>
      </c>
      <c r="E42" s="61" t="s">
        <v>15</v>
      </c>
      <c r="F42" s="61" t="s">
        <v>15</v>
      </c>
      <c r="G42" s="61" t="s">
        <v>15</v>
      </c>
      <c r="H42" s="64" t="s">
        <v>15</v>
      </c>
      <c r="I42" s="64" t="s">
        <v>15</v>
      </c>
      <c r="J42" s="64" t="s">
        <v>15</v>
      </c>
      <c r="K42" s="31"/>
      <c r="L42" s="31"/>
      <c r="M42" s="31"/>
      <c r="N42" s="31"/>
      <c r="O42" s="31"/>
      <c r="P42" s="31"/>
      <c r="Q42" s="31"/>
      <c r="R42" s="31"/>
      <c r="S42" s="31"/>
      <c r="T42" s="31"/>
    </row>
    <row r="43" spans="1:20" ht="15" customHeight="1" x14ac:dyDescent="0.25">
      <c r="A43" s="167" t="s">
        <v>35</v>
      </c>
      <c r="B43" s="61" t="s">
        <v>15</v>
      </c>
      <c r="C43" s="61" t="s">
        <v>15</v>
      </c>
      <c r="D43" s="61" t="s">
        <v>15</v>
      </c>
      <c r="E43" s="61" t="s">
        <v>15</v>
      </c>
      <c r="F43" s="61" t="s">
        <v>15</v>
      </c>
      <c r="G43" s="61" t="s">
        <v>15</v>
      </c>
      <c r="H43" s="64" t="s">
        <v>15</v>
      </c>
      <c r="I43" s="64" t="s">
        <v>15</v>
      </c>
      <c r="J43" s="64" t="s">
        <v>15</v>
      </c>
      <c r="K43" s="31"/>
      <c r="L43" s="31"/>
      <c r="M43" s="31"/>
      <c r="N43" s="31"/>
      <c r="O43" s="31"/>
      <c r="P43" s="31"/>
      <c r="Q43" s="31"/>
      <c r="R43" s="31"/>
      <c r="S43" s="31"/>
      <c r="T43" s="31"/>
    </row>
    <row r="44" spans="1:20" ht="15" customHeight="1" x14ac:dyDescent="0.25">
      <c r="A44" s="167" t="s">
        <v>36</v>
      </c>
      <c r="B44" s="61" t="s">
        <v>15</v>
      </c>
      <c r="C44" s="61" t="s">
        <v>15</v>
      </c>
      <c r="D44" s="61" t="s">
        <v>15</v>
      </c>
      <c r="E44" s="61" t="s">
        <v>15</v>
      </c>
      <c r="F44" s="61" t="s">
        <v>15</v>
      </c>
      <c r="G44" s="61" t="s">
        <v>15</v>
      </c>
      <c r="H44" s="64" t="s">
        <v>15</v>
      </c>
      <c r="I44" s="64" t="s">
        <v>15</v>
      </c>
      <c r="J44" s="64" t="s">
        <v>15</v>
      </c>
      <c r="K44" s="31"/>
      <c r="L44" s="31"/>
      <c r="M44" s="31"/>
      <c r="N44" s="31"/>
      <c r="O44" s="31"/>
      <c r="P44" s="31"/>
      <c r="Q44" s="31"/>
      <c r="R44" s="31"/>
      <c r="S44" s="31"/>
      <c r="T44" s="31"/>
    </row>
    <row r="45" spans="1:20" ht="15" customHeight="1" x14ac:dyDescent="0.25">
      <c r="A45" s="167" t="s">
        <v>37</v>
      </c>
      <c r="B45" s="61" t="s">
        <v>15</v>
      </c>
      <c r="C45" s="61" t="s">
        <v>15</v>
      </c>
      <c r="D45" s="61" t="s">
        <v>15</v>
      </c>
      <c r="E45" s="61" t="s">
        <v>15</v>
      </c>
      <c r="F45" s="61" t="s">
        <v>15</v>
      </c>
      <c r="G45" s="61" t="s">
        <v>15</v>
      </c>
      <c r="H45" s="64" t="s">
        <v>15</v>
      </c>
      <c r="I45" s="64" t="s">
        <v>15</v>
      </c>
      <c r="J45" s="64" t="s">
        <v>15</v>
      </c>
      <c r="K45" s="31"/>
      <c r="L45" s="31"/>
      <c r="M45" s="31"/>
      <c r="N45" s="31"/>
      <c r="O45" s="31"/>
      <c r="P45" s="31"/>
      <c r="Q45" s="31"/>
      <c r="R45" s="31"/>
      <c r="S45" s="31"/>
      <c r="T45" s="31"/>
    </row>
    <row r="46" spans="1:20" ht="15" customHeight="1" x14ac:dyDescent="0.25">
      <c r="A46" s="167" t="s">
        <v>38</v>
      </c>
      <c r="B46" s="61" t="s">
        <v>15</v>
      </c>
      <c r="C46" s="61" t="s">
        <v>15</v>
      </c>
      <c r="D46" s="61" t="s">
        <v>15</v>
      </c>
      <c r="E46" s="61" t="s">
        <v>15</v>
      </c>
      <c r="F46" s="61" t="s">
        <v>15</v>
      </c>
      <c r="G46" s="61" t="s">
        <v>15</v>
      </c>
      <c r="H46" s="64" t="s">
        <v>15</v>
      </c>
      <c r="I46" s="64" t="s">
        <v>15</v>
      </c>
      <c r="J46" s="64" t="s">
        <v>15</v>
      </c>
      <c r="K46" s="31"/>
      <c r="L46" s="31"/>
      <c r="M46" s="31"/>
      <c r="N46" s="31"/>
      <c r="O46" s="31"/>
      <c r="P46" s="31"/>
      <c r="Q46" s="31"/>
      <c r="R46" s="31"/>
      <c r="S46" s="31"/>
      <c r="T46" s="31"/>
    </row>
    <row r="47" spans="1:20" ht="15" customHeight="1" x14ac:dyDescent="0.25">
      <c r="A47" s="167" t="s">
        <v>59</v>
      </c>
      <c r="B47" s="64">
        <v>36</v>
      </c>
      <c r="C47" s="64">
        <v>24</v>
      </c>
      <c r="D47" s="64">
        <v>12</v>
      </c>
      <c r="E47" s="64">
        <v>36</v>
      </c>
      <c r="F47" s="64">
        <v>24</v>
      </c>
      <c r="G47" s="64">
        <v>12</v>
      </c>
      <c r="H47" s="64">
        <v>31</v>
      </c>
      <c r="I47" s="64" t="s">
        <v>15</v>
      </c>
      <c r="J47" s="64">
        <v>31</v>
      </c>
      <c r="K47" s="31"/>
      <c r="L47" s="31"/>
      <c r="M47" s="31"/>
      <c r="N47" s="31"/>
      <c r="O47" s="31"/>
      <c r="P47" s="31"/>
      <c r="Q47" s="31"/>
      <c r="R47" s="31"/>
      <c r="S47" s="31"/>
      <c r="T47" s="31"/>
    </row>
    <row r="48" spans="1:20" ht="15" customHeight="1" x14ac:dyDescent="0.25">
      <c r="A48" s="167" t="s">
        <v>195</v>
      </c>
      <c r="B48" s="64">
        <v>147</v>
      </c>
      <c r="C48" s="64">
        <v>83</v>
      </c>
      <c r="D48" s="64">
        <v>64</v>
      </c>
      <c r="E48" s="64">
        <v>147</v>
      </c>
      <c r="F48" s="64">
        <v>83</v>
      </c>
      <c r="G48" s="64">
        <v>64</v>
      </c>
      <c r="H48" s="64">
        <v>147</v>
      </c>
      <c r="I48" s="64">
        <v>83</v>
      </c>
      <c r="J48" s="64">
        <v>64</v>
      </c>
      <c r="K48" s="31"/>
      <c r="L48" s="31"/>
      <c r="M48" s="31"/>
      <c r="N48" s="31"/>
      <c r="O48" s="31"/>
      <c r="P48" s="31"/>
      <c r="Q48" s="31"/>
      <c r="R48" s="31"/>
      <c r="S48" s="31"/>
      <c r="T48" s="31"/>
    </row>
    <row r="49" spans="1:20" ht="15" customHeight="1" x14ac:dyDescent="0.25">
      <c r="A49" s="167" t="s">
        <v>41</v>
      </c>
      <c r="B49" s="61" t="s">
        <v>15</v>
      </c>
      <c r="C49" s="61" t="s">
        <v>15</v>
      </c>
      <c r="D49" s="61" t="s">
        <v>15</v>
      </c>
      <c r="E49" s="61" t="s">
        <v>15</v>
      </c>
      <c r="F49" s="61" t="s">
        <v>15</v>
      </c>
      <c r="G49" s="61" t="s">
        <v>15</v>
      </c>
      <c r="H49" s="64" t="s">
        <v>15</v>
      </c>
      <c r="I49" s="64" t="s">
        <v>15</v>
      </c>
      <c r="J49" s="64" t="s">
        <v>15</v>
      </c>
      <c r="K49" s="31"/>
      <c r="L49" s="31"/>
      <c r="M49" s="31"/>
      <c r="N49" s="31"/>
      <c r="O49" s="31"/>
      <c r="P49" s="31"/>
      <c r="Q49" s="31"/>
      <c r="R49" s="31"/>
      <c r="S49" s="31"/>
      <c r="T49" s="31"/>
    </row>
    <row r="50" spans="1:20" ht="15" customHeight="1" x14ac:dyDescent="0.25">
      <c r="A50" s="167" t="s">
        <v>42</v>
      </c>
      <c r="B50" s="61" t="s">
        <v>15</v>
      </c>
      <c r="C50" s="61" t="s">
        <v>15</v>
      </c>
      <c r="D50" s="61" t="s">
        <v>15</v>
      </c>
      <c r="E50" s="61" t="s">
        <v>15</v>
      </c>
      <c r="F50" s="61" t="s">
        <v>15</v>
      </c>
      <c r="G50" s="61" t="s">
        <v>15</v>
      </c>
      <c r="H50" s="64" t="s">
        <v>15</v>
      </c>
      <c r="I50" s="64" t="s">
        <v>15</v>
      </c>
      <c r="J50" s="64" t="s">
        <v>15</v>
      </c>
      <c r="K50" s="31"/>
      <c r="L50" s="31"/>
      <c r="M50" s="31"/>
      <c r="N50" s="31"/>
      <c r="O50" s="31"/>
      <c r="P50" s="31"/>
      <c r="Q50" s="31"/>
      <c r="R50" s="31"/>
      <c r="S50" s="31"/>
      <c r="T50" s="31"/>
    </row>
    <row r="51" spans="1:20" ht="15" customHeight="1" x14ac:dyDescent="0.25">
      <c r="A51" s="167" t="s">
        <v>43</v>
      </c>
      <c r="B51" s="61" t="s">
        <v>15</v>
      </c>
      <c r="C51" s="61" t="s">
        <v>15</v>
      </c>
      <c r="D51" s="61" t="s">
        <v>15</v>
      </c>
      <c r="E51" s="61" t="s">
        <v>15</v>
      </c>
      <c r="F51" s="61" t="s">
        <v>15</v>
      </c>
      <c r="G51" s="61" t="s">
        <v>15</v>
      </c>
      <c r="H51" s="64">
        <v>15</v>
      </c>
      <c r="I51" s="64">
        <v>15</v>
      </c>
      <c r="J51" s="64" t="s">
        <v>15</v>
      </c>
      <c r="K51" s="31"/>
      <c r="L51" s="31"/>
      <c r="M51" s="31"/>
      <c r="N51" s="31"/>
      <c r="O51" s="31"/>
      <c r="P51" s="31"/>
      <c r="Q51" s="31"/>
      <c r="R51" s="31"/>
      <c r="S51" s="31"/>
      <c r="T51" s="31"/>
    </row>
    <row r="52" spans="1:20" ht="15" customHeight="1" x14ac:dyDescent="0.25">
      <c r="A52" s="167" t="s">
        <v>44</v>
      </c>
      <c r="B52" s="64">
        <v>4</v>
      </c>
      <c r="C52" s="64">
        <v>4</v>
      </c>
      <c r="D52" s="61" t="s">
        <v>15</v>
      </c>
      <c r="E52" s="64">
        <v>4</v>
      </c>
      <c r="F52" s="64">
        <v>4</v>
      </c>
      <c r="G52" s="64" t="s">
        <v>15</v>
      </c>
      <c r="H52" s="64">
        <v>6</v>
      </c>
      <c r="I52" s="64">
        <v>6</v>
      </c>
      <c r="J52" s="64"/>
      <c r="K52" s="31"/>
      <c r="L52" s="31"/>
      <c r="M52" s="31"/>
      <c r="N52" s="31"/>
      <c r="O52" s="31"/>
      <c r="P52" s="31"/>
      <c r="Q52" s="31"/>
      <c r="R52" s="31"/>
      <c r="S52" s="31"/>
      <c r="T52" s="31"/>
    </row>
    <row r="53" spans="1:20" ht="15" customHeight="1" x14ac:dyDescent="0.25">
      <c r="A53" s="167" t="s">
        <v>45</v>
      </c>
      <c r="B53" s="64">
        <v>17</v>
      </c>
      <c r="C53" s="64">
        <v>17</v>
      </c>
      <c r="D53" s="61" t="s">
        <v>15</v>
      </c>
      <c r="E53" s="61" t="s">
        <v>15</v>
      </c>
      <c r="F53" s="61" t="s">
        <v>15</v>
      </c>
      <c r="G53" s="61" t="s">
        <v>15</v>
      </c>
      <c r="H53" s="64" t="s">
        <v>15</v>
      </c>
      <c r="I53" s="64" t="s">
        <v>15</v>
      </c>
      <c r="J53" s="64" t="s">
        <v>15</v>
      </c>
      <c r="K53" s="31"/>
      <c r="L53" s="31"/>
      <c r="M53" s="31"/>
      <c r="N53" s="31"/>
      <c r="O53" s="31"/>
      <c r="P53" s="31"/>
      <c r="Q53" s="31"/>
      <c r="R53" s="31"/>
      <c r="S53" s="31"/>
      <c r="T53" s="31"/>
    </row>
    <row r="54" spans="1:20" ht="15" customHeight="1" x14ac:dyDescent="0.25">
      <c r="A54" s="149" t="s">
        <v>167</v>
      </c>
      <c r="B54" s="61" t="s">
        <v>15</v>
      </c>
      <c r="C54" s="61" t="s">
        <v>15</v>
      </c>
      <c r="D54" s="61" t="s">
        <v>15</v>
      </c>
      <c r="E54" s="61" t="s">
        <v>15</v>
      </c>
      <c r="F54" s="61" t="s">
        <v>15</v>
      </c>
      <c r="G54" s="61" t="s">
        <v>15</v>
      </c>
      <c r="H54" s="64" t="s">
        <v>15</v>
      </c>
      <c r="I54" s="64" t="s">
        <v>15</v>
      </c>
      <c r="J54" s="64" t="s">
        <v>15</v>
      </c>
      <c r="K54" s="31"/>
      <c r="L54" s="31"/>
      <c r="M54" s="31"/>
      <c r="N54" s="31"/>
      <c r="O54" s="31"/>
      <c r="P54" s="31"/>
      <c r="Q54" s="31"/>
      <c r="R54" s="31"/>
      <c r="S54" s="31"/>
      <c r="T54" s="31"/>
    </row>
    <row r="55" spans="1:20" ht="15" customHeight="1" x14ac:dyDescent="0.25">
      <c r="A55" s="167" t="s">
        <v>47</v>
      </c>
      <c r="B55" s="61" t="s">
        <v>15</v>
      </c>
      <c r="C55" s="61" t="s">
        <v>15</v>
      </c>
      <c r="D55" s="61" t="s">
        <v>15</v>
      </c>
      <c r="E55" s="61" t="s">
        <v>15</v>
      </c>
      <c r="F55" s="61" t="s">
        <v>15</v>
      </c>
      <c r="G55" s="61" t="s">
        <v>15</v>
      </c>
      <c r="H55" s="64" t="s">
        <v>15</v>
      </c>
      <c r="I55" s="64" t="s">
        <v>15</v>
      </c>
      <c r="J55" s="64" t="s">
        <v>15</v>
      </c>
      <c r="K55" s="31"/>
      <c r="L55" s="31"/>
      <c r="M55" s="31"/>
      <c r="N55" s="31"/>
      <c r="O55" s="31"/>
      <c r="P55" s="31"/>
      <c r="Q55" s="31"/>
      <c r="R55" s="31"/>
      <c r="S55" s="31"/>
      <c r="T55" s="31"/>
    </row>
    <row r="56" spans="1:20" ht="15" customHeight="1" x14ac:dyDescent="0.25">
      <c r="A56" s="167" t="s">
        <v>48</v>
      </c>
      <c r="B56" s="61" t="s">
        <v>15</v>
      </c>
      <c r="C56" s="61" t="s">
        <v>15</v>
      </c>
      <c r="D56" s="61" t="s">
        <v>15</v>
      </c>
      <c r="E56" s="61" t="s">
        <v>15</v>
      </c>
      <c r="F56" s="61" t="s">
        <v>15</v>
      </c>
      <c r="G56" s="61" t="s">
        <v>15</v>
      </c>
      <c r="H56" s="64" t="s">
        <v>15</v>
      </c>
      <c r="I56" s="64" t="s">
        <v>15</v>
      </c>
      <c r="J56" s="64" t="s">
        <v>15</v>
      </c>
      <c r="K56" s="31"/>
      <c r="L56" s="31"/>
      <c r="M56" s="31"/>
      <c r="N56" s="31"/>
      <c r="O56" s="31"/>
      <c r="P56" s="31"/>
      <c r="Q56" s="31"/>
      <c r="R56" s="31"/>
      <c r="S56" s="31"/>
      <c r="T56" s="31"/>
    </row>
    <row r="57" spans="1:20" ht="15" customHeight="1" x14ac:dyDescent="0.25">
      <c r="A57" s="167" t="s">
        <v>49</v>
      </c>
      <c r="B57" s="61" t="s">
        <v>15</v>
      </c>
      <c r="C57" s="61" t="s">
        <v>15</v>
      </c>
      <c r="D57" s="61" t="s">
        <v>15</v>
      </c>
      <c r="E57" s="61" t="s">
        <v>15</v>
      </c>
      <c r="F57" s="61" t="s">
        <v>15</v>
      </c>
      <c r="G57" s="61" t="s">
        <v>15</v>
      </c>
      <c r="H57" s="64" t="s">
        <v>15</v>
      </c>
      <c r="I57" s="64" t="s">
        <v>15</v>
      </c>
      <c r="J57" s="64" t="s">
        <v>15</v>
      </c>
      <c r="K57" s="31"/>
      <c r="L57" s="31"/>
      <c r="M57" s="31"/>
      <c r="N57" s="31"/>
      <c r="O57" s="31"/>
      <c r="P57" s="31"/>
      <c r="Q57" s="31"/>
      <c r="R57" s="31"/>
      <c r="S57" s="31"/>
      <c r="T57" s="31"/>
    </row>
    <row r="58" spans="1:20" ht="15" customHeight="1" x14ac:dyDescent="0.25">
      <c r="A58" s="167" t="s">
        <v>50</v>
      </c>
      <c r="B58" s="61" t="s">
        <v>15</v>
      </c>
      <c r="C58" s="61" t="s">
        <v>15</v>
      </c>
      <c r="D58" s="61" t="s">
        <v>15</v>
      </c>
      <c r="E58" s="61" t="s">
        <v>15</v>
      </c>
      <c r="F58" s="61" t="s">
        <v>15</v>
      </c>
      <c r="G58" s="61" t="s">
        <v>15</v>
      </c>
      <c r="H58" s="64" t="s">
        <v>15</v>
      </c>
      <c r="I58" s="64" t="s">
        <v>15</v>
      </c>
      <c r="J58" s="64" t="s">
        <v>15</v>
      </c>
      <c r="K58" s="31"/>
      <c r="L58" s="31"/>
      <c r="M58" s="31"/>
      <c r="N58" s="31"/>
      <c r="O58" s="31"/>
      <c r="P58" s="31"/>
      <c r="Q58" s="31"/>
      <c r="R58" s="31"/>
      <c r="S58" s="31"/>
      <c r="T58" s="31"/>
    </row>
    <row r="59" spans="1:20" ht="15" customHeight="1" x14ac:dyDescent="0.25">
      <c r="A59" s="167" t="s">
        <v>51</v>
      </c>
      <c r="B59" s="61" t="s">
        <v>15</v>
      </c>
      <c r="C59" s="61" t="s">
        <v>15</v>
      </c>
      <c r="D59" s="61" t="s">
        <v>15</v>
      </c>
      <c r="E59" s="61" t="s">
        <v>15</v>
      </c>
      <c r="F59" s="61" t="s">
        <v>15</v>
      </c>
      <c r="G59" s="61" t="s">
        <v>15</v>
      </c>
      <c r="H59" s="64" t="s">
        <v>15</v>
      </c>
      <c r="I59" s="64" t="s">
        <v>15</v>
      </c>
      <c r="J59" s="64" t="s">
        <v>15</v>
      </c>
      <c r="K59" s="31"/>
      <c r="L59" s="31"/>
      <c r="M59" s="31"/>
      <c r="N59" s="31"/>
      <c r="O59" s="31"/>
      <c r="P59" s="31"/>
      <c r="Q59" s="31"/>
      <c r="R59" s="31"/>
      <c r="S59" s="31"/>
      <c r="T59" s="31"/>
    </row>
    <row r="60" spans="1:20" ht="15" customHeight="1" x14ac:dyDescent="0.25">
      <c r="A60" s="167" t="s">
        <v>132</v>
      </c>
      <c r="B60" s="61" t="s">
        <v>15</v>
      </c>
      <c r="C60" s="61" t="s">
        <v>15</v>
      </c>
      <c r="D60" s="61" t="s">
        <v>15</v>
      </c>
      <c r="E60" s="64">
        <v>23</v>
      </c>
      <c r="F60" s="64" t="s">
        <v>60</v>
      </c>
      <c r="G60" s="64">
        <v>23</v>
      </c>
      <c r="H60" s="64" t="s">
        <v>15</v>
      </c>
      <c r="I60" s="64" t="s">
        <v>15</v>
      </c>
      <c r="J60" s="64" t="s">
        <v>15</v>
      </c>
      <c r="K60" s="31"/>
      <c r="L60" s="31"/>
      <c r="M60" s="31"/>
      <c r="N60" s="31"/>
      <c r="O60" s="31"/>
      <c r="P60" s="31"/>
      <c r="Q60" s="31"/>
      <c r="R60" s="31"/>
      <c r="S60" s="31"/>
      <c r="T60" s="31"/>
    </row>
    <row r="61" spans="1:20" ht="15" customHeight="1" x14ac:dyDescent="0.25">
      <c r="A61" s="167" t="s">
        <v>66</v>
      </c>
      <c r="B61" s="61" t="s">
        <v>15</v>
      </c>
      <c r="C61" s="61" t="s">
        <v>15</v>
      </c>
      <c r="D61" s="61" t="s">
        <v>15</v>
      </c>
      <c r="E61" s="61" t="s">
        <v>15</v>
      </c>
      <c r="F61" s="61" t="s">
        <v>15</v>
      </c>
      <c r="G61" s="61" t="s">
        <v>15</v>
      </c>
      <c r="H61" s="64" t="s">
        <v>15</v>
      </c>
      <c r="I61" s="64" t="s">
        <v>15</v>
      </c>
      <c r="J61" s="64" t="s">
        <v>15</v>
      </c>
      <c r="K61" s="31"/>
      <c r="L61" s="31"/>
      <c r="M61" s="31"/>
      <c r="N61" s="31"/>
      <c r="O61" s="31"/>
      <c r="P61" s="31"/>
      <c r="Q61" s="31"/>
      <c r="R61" s="31"/>
      <c r="S61" s="31"/>
      <c r="T61" s="31"/>
    </row>
    <row r="62" spans="1:20" ht="15" customHeight="1" x14ac:dyDescent="0.25">
      <c r="A62" s="167" t="s">
        <v>53</v>
      </c>
      <c r="B62" s="64">
        <v>10</v>
      </c>
      <c r="C62" s="64">
        <v>10</v>
      </c>
      <c r="D62" s="61" t="s">
        <v>15</v>
      </c>
      <c r="E62" s="61" t="s">
        <v>15</v>
      </c>
      <c r="F62" s="61" t="s">
        <v>15</v>
      </c>
      <c r="G62" s="61" t="s">
        <v>15</v>
      </c>
      <c r="H62" s="64" t="s">
        <v>15</v>
      </c>
      <c r="I62" s="64" t="s">
        <v>15</v>
      </c>
      <c r="J62" s="64" t="s">
        <v>15</v>
      </c>
      <c r="K62" s="31"/>
      <c r="L62" s="31"/>
      <c r="M62" s="31"/>
      <c r="N62" s="31"/>
      <c r="O62" s="31"/>
      <c r="P62" s="31"/>
      <c r="Q62" s="31"/>
      <c r="R62" s="31"/>
      <c r="S62" s="31"/>
      <c r="T62" s="31"/>
    </row>
    <row r="63" spans="1:20" ht="15" customHeight="1" x14ac:dyDescent="0.25">
      <c r="A63" s="167" t="s">
        <v>54</v>
      </c>
      <c r="B63" s="61" t="s">
        <v>15</v>
      </c>
      <c r="C63" s="61" t="s">
        <v>15</v>
      </c>
      <c r="D63" s="61" t="s">
        <v>15</v>
      </c>
      <c r="E63" s="61" t="s">
        <v>15</v>
      </c>
      <c r="F63" s="61" t="s">
        <v>15</v>
      </c>
      <c r="G63" s="61" t="s">
        <v>15</v>
      </c>
      <c r="H63" s="64" t="s">
        <v>15</v>
      </c>
      <c r="I63" s="64" t="s">
        <v>15</v>
      </c>
      <c r="J63" s="64" t="s">
        <v>15</v>
      </c>
      <c r="K63" s="31"/>
      <c r="L63" s="31"/>
      <c r="M63" s="31"/>
      <c r="N63" s="31"/>
      <c r="O63" s="31"/>
      <c r="P63" s="31"/>
      <c r="Q63" s="31"/>
      <c r="R63" s="31"/>
      <c r="S63" s="31"/>
      <c r="T63" s="31"/>
    </row>
    <row r="64" spans="1:20" ht="15" customHeight="1" x14ac:dyDescent="0.25">
      <c r="A64" s="169" t="s">
        <v>55</v>
      </c>
      <c r="B64" s="65">
        <v>23</v>
      </c>
      <c r="C64" s="65">
        <v>23</v>
      </c>
      <c r="D64" s="66" t="s">
        <v>15</v>
      </c>
      <c r="E64" s="66" t="s">
        <v>15</v>
      </c>
      <c r="F64" s="66" t="s">
        <v>15</v>
      </c>
      <c r="G64" s="66" t="s">
        <v>15</v>
      </c>
      <c r="H64" s="65" t="s">
        <v>15</v>
      </c>
      <c r="I64" s="65" t="s">
        <v>15</v>
      </c>
      <c r="J64" s="65" t="s">
        <v>15</v>
      </c>
      <c r="K64" s="31"/>
      <c r="L64" s="31"/>
      <c r="M64" s="31"/>
      <c r="N64" s="31"/>
      <c r="O64" s="31"/>
      <c r="P64" s="31"/>
      <c r="Q64" s="31"/>
      <c r="R64" s="31"/>
      <c r="S64" s="31"/>
      <c r="T64" s="31"/>
    </row>
    <row r="65" spans="1:20" ht="15.75" x14ac:dyDescent="0.25">
      <c r="A65" s="240" t="s">
        <v>196</v>
      </c>
      <c r="B65" s="240"/>
      <c r="C65" s="240"/>
      <c r="D65" s="240"/>
      <c r="E65" s="46"/>
      <c r="F65" s="46"/>
      <c r="G65" s="46"/>
      <c r="H65" s="46"/>
      <c r="I65" s="46"/>
      <c r="J65" s="46"/>
      <c r="K65" s="31"/>
      <c r="L65" s="31"/>
      <c r="M65" s="31"/>
      <c r="N65" s="31"/>
      <c r="O65" s="31"/>
      <c r="P65" s="31"/>
      <c r="Q65" s="31"/>
      <c r="R65" s="31"/>
      <c r="S65" s="31"/>
      <c r="T65" s="31"/>
    </row>
    <row r="66" spans="1:20" ht="15.75" x14ac:dyDescent="0.25">
      <c r="A66" s="46"/>
      <c r="B66" s="46"/>
      <c r="C66" s="46"/>
      <c r="D66" s="46"/>
      <c r="E66" s="271" t="s">
        <v>233</v>
      </c>
      <c r="F66" s="271"/>
      <c r="G66" s="271"/>
      <c r="H66" s="271"/>
      <c r="I66" s="271"/>
      <c r="J66" s="271"/>
      <c r="K66" s="31"/>
      <c r="L66" s="31"/>
      <c r="M66" s="31"/>
      <c r="N66" s="31"/>
      <c r="O66" s="31"/>
      <c r="P66" s="31"/>
      <c r="Q66" s="31"/>
      <c r="R66" s="31"/>
      <c r="S66" s="31"/>
      <c r="T66" s="31"/>
    </row>
    <row r="67" spans="1:20" x14ac:dyDescent="0.25">
      <c r="A67" s="182"/>
      <c r="B67" s="182"/>
      <c r="C67" s="182"/>
      <c r="D67" s="182"/>
      <c r="E67" s="182"/>
      <c r="F67" s="182"/>
      <c r="G67" s="182"/>
      <c r="H67" s="182"/>
      <c r="I67" s="182"/>
      <c r="J67" s="182"/>
      <c r="K67" s="31"/>
      <c r="L67" s="31"/>
      <c r="M67" s="31"/>
      <c r="N67" s="31"/>
      <c r="O67" s="31"/>
      <c r="P67" s="31"/>
      <c r="Q67" s="31"/>
      <c r="R67" s="31"/>
      <c r="S67" s="31"/>
      <c r="T67" s="31"/>
    </row>
    <row r="68" spans="1:20" x14ac:dyDescent="0.25">
      <c r="A68" s="182"/>
      <c r="B68" s="182"/>
      <c r="C68" s="182"/>
      <c r="D68" s="182"/>
      <c r="E68" s="182"/>
      <c r="F68" s="182"/>
      <c r="G68" s="182"/>
      <c r="H68" s="182"/>
      <c r="I68" s="182"/>
      <c r="J68" s="182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pans="1:20" x14ac:dyDescent="0.25">
      <c r="A69" s="282" t="s">
        <v>216</v>
      </c>
      <c r="B69" s="248"/>
      <c r="C69" s="248"/>
      <c r="D69" s="248"/>
      <c r="E69" s="248"/>
      <c r="F69" s="248"/>
      <c r="G69" s="248"/>
      <c r="H69" s="248"/>
      <c r="I69" s="248"/>
      <c r="J69" s="248"/>
      <c r="K69" s="31"/>
      <c r="L69" s="31"/>
      <c r="M69" s="31"/>
      <c r="N69" s="31"/>
      <c r="O69" s="31"/>
      <c r="P69" s="31"/>
      <c r="Q69" s="31"/>
      <c r="R69" s="31"/>
      <c r="S69" s="31"/>
      <c r="T69" s="31"/>
    </row>
    <row r="70" spans="1:20" x14ac:dyDescent="0.25">
      <c r="A70" s="181"/>
      <c r="B70" s="181"/>
      <c r="C70" s="181"/>
      <c r="D70" s="181"/>
      <c r="E70" s="181"/>
      <c r="F70" s="181"/>
      <c r="G70" s="181"/>
      <c r="H70" s="181"/>
      <c r="I70" s="181"/>
      <c r="J70" s="181"/>
      <c r="K70" s="31"/>
      <c r="L70" s="31"/>
      <c r="M70" s="31"/>
      <c r="N70" s="31"/>
      <c r="O70" s="31"/>
      <c r="P70" s="31"/>
      <c r="Q70" s="31"/>
      <c r="R70" s="31"/>
      <c r="S70" s="31"/>
      <c r="T70" s="31"/>
    </row>
    <row r="71" spans="1:20" x14ac:dyDescent="0.25">
      <c r="K71" s="31"/>
      <c r="L71" s="31"/>
      <c r="M71" s="31"/>
      <c r="N71" s="31"/>
      <c r="O71" s="31"/>
      <c r="P71" s="31"/>
      <c r="Q71" s="31"/>
      <c r="R71" s="31"/>
      <c r="S71" s="31"/>
      <c r="T71" s="31"/>
    </row>
    <row r="72" spans="1:20" x14ac:dyDescent="0.25">
      <c r="A72" s="182"/>
      <c r="B72" s="182"/>
      <c r="C72" s="182"/>
      <c r="D72" s="182"/>
      <c r="E72" s="182"/>
      <c r="F72" s="182"/>
      <c r="G72" s="182"/>
      <c r="H72" s="182"/>
      <c r="I72" s="182"/>
      <c r="J72" s="182"/>
      <c r="K72" s="31"/>
      <c r="L72" s="31"/>
      <c r="M72" s="31"/>
      <c r="N72" s="31"/>
      <c r="O72" s="31"/>
      <c r="P72" s="31"/>
      <c r="Q72" s="31"/>
      <c r="R72" s="31"/>
      <c r="S72" s="31"/>
      <c r="T72" s="31"/>
    </row>
    <row r="73" spans="1:20" x14ac:dyDescent="0.25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</row>
    <row r="74" spans="1:20" x14ac:dyDescent="0.25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</row>
    <row r="75" spans="1:20" x14ac:dyDescent="0.25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</row>
    <row r="76" spans="1:20" x14ac:dyDescent="0.25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</row>
    <row r="77" spans="1:20" x14ac:dyDescent="0.25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</row>
    <row r="78" spans="1:20" x14ac:dyDescent="0.25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</row>
    <row r="79" spans="1:20" x14ac:dyDescent="0.25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</row>
    <row r="80" spans="1:20" x14ac:dyDescent="0.25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</row>
    <row r="81" spans="1:20" x14ac:dyDescent="0.25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</row>
    <row r="82" spans="1:20" x14ac:dyDescent="0.25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</row>
  </sheetData>
  <mergeCells count="15">
    <mergeCell ref="A69:J69"/>
    <mergeCell ref="E66:J66"/>
    <mergeCell ref="A1:J1"/>
    <mergeCell ref="A6:J6"/>
    <mergeCell ref="A7:J7"/>
    <mergeCell ref="A11:A12"/>
    <mergeCell ref="B11:D11"/>
    <mergeCell ref="E11:G11"/>
    <mergeCell ref="H11:J11"/>
    <mergeCell ref="B39:D39"/>
    <mergeCell ref="E39:G39"/>
    <mergeCell ref="H39:J39"/>
    <mergeCell ref="I10:J10"/>
    <mergeCell ref="H2:J2"/>
    <mergeCell ref="A65:D65"/>
  </mergeCells>
  <pageMargins left="0.25" right="0.25" top="0.5" bottom="0" header="0" footer="0"/>
  <pageSetup paperSize="9" scale="7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70"/>
  <sheetViews>
    <sheetView view="pageBreakPreview" topLeftCell="A52" zoomScaleNormal="100" zoomScaleSheetLayoutView="100" workbookViewId="0">
      <selection activeCell="A70" sqref="A70"/>
    </sheetView>
  </sheetViews>
  <sheetFormatPr defaultRowHeight="15" x14ac:dyDescent="0.25"/>
  <cols>
    <col min="1" max="1" width="28.7109375" customWidth="1"/>
    <col min="2" max="10" width="10.7109375" customWidth="1"/>
  </cols>
  <sheetData>
    <row r="1" spans="1:19" x14ac:dyDescent="0.25">
      <c r="A1" s="248"/>
      <c r="B1" s="248"/>
      <c r="C1" s="248"/>
      <c r="D1" s="248"/>
      <c r="E1" s="248"/>
      <c r="F1" s="248"/>
      <c r="G1" s="248"/>
      <c r="H1" s="248"/>
      <c r="I1" s="248"/>
      <c r="J1" s="248"/>
      <c r="K1" s="31"/>
      <c r="L1" s="31"/>
      <c r="M1" s="31"/>
      <c r="N1" s="31"/>
      <c r="O1" s="31"/>
      <c r="P1" s="31"/>
      <c r="Q1" s="31"/>
      <c r="R1" s="31"/>
      <c r="S1" s="31"/>
    </row>
    <row r="2" spans="1:19" ht="15.75" x14ac:dyDescent="0.25">
      <c r="A2" s="45" t="s">
        <v>232</v>
      </c>
      <c r="B2" s="46"/>
      <c r="C2" s="46"/>
      <c r="D2" s="47"/>
      <c r="E2" s="47"/>
      <c r="F2" s="46"/>
      <c r="G2" s="46"/>
      <c r="H2" s="253" t="s">
        <v>231</v>
      </c>
      <c r="I2" s="253"/>
      <c r="J2" s="253"/>
      <c r="K2" s="31"/>
      <c r="L2" s="31"/>
      <c r="M2" s="31"/>
      <c r="N2" s="31"/>
      <c r="O2" s="31"/>
      <c r="P2" s="31"/>
      <c r="Q2" s="31"/>
      <c r="R2" s="31"/>
      <c r="S2" s="31"/>
    </row>
    <row r="3" spans="1:19" x14ac:dyDescent="0.25">
      <c r="A3" s="182"/>
      <c r="B3" s="182"/>
      <c r="C3" s="182"/>
      <c r="D3" s="182"/>
      <c r="E3" s="182"/>
      <c r="F3" s="182"/>
      <c r="G3" s="182"/>
      <c r="H3" s="182"/>
      <c r="I3" s="182"/>
      <c r="J3" s="182"/>
      <c r="K3" s="31"/>
      <c r="L3" s="31"/>
      <c r="M3" s="31"/>
      <c r="N3" s="31"/>
      <c r="O3" s="31"/>
      <c r="P3" s="31"/>
      <c r="Q3" s="31"/>
      <c r="R3" s="31"/>
      <c r="S3" s="31"/>
    </row>
    <row r="4" spans="1:19" x14ac:dyDescent="0.25">
      <c r="A4" s="182"/>
      <c r="B4" s="182"/>
      <c r="C4" s="182"/>
      <c r="D4" s="182"/>
      <c r="E4" s="182"/>
      <c r="F4" s="182"/>
      <c r="G4" s="182"/>
      <c r="H4" s="182"/>
      <c r="I4" s="182"/>
      <c r="J4" s="182"/>
      <c r="K4" s="31"/>
      <c r="L4" s="31"/>
      <c r="M4" s="31"/>
      <c r="N4" s="31"/>
      <c r="O4" s="31"/>
      <c r="P4" s="31"/>
      <c r="Q4" s="31"/>
      <c r="R4" s="31"/>
      <c r="S4" s="31"/>
    </row>
    <row r="5" spans="1:19" x14ac:dyDescent="0.25">
      <c r="A5" s="182"/>
      <c r="B5" s="182"/>
      <c r="C5" s="182"/>
      <c r="D5" s="182"/>
      <c r="E5" s="182"/>
      <c r="F5" s="182"/>
      <c r="G5" s="182"/>
      <c r="H5" s="182"/>
      <c r="I5" s="182"/>
      <c r="J5" s="182"/>
      <c r="K5" s="31"/>
      <c r="L5" s="31"/>
      <c r="M5" s="31"/>
      <c r="N5" s="31"/>
      <c r="O5" s="31"/>
      <c r="P5" s="31"/>
      <c r="Q5" s="31"/>
      <c r="R5" s="31"/>
      <c r="S5" s="31"/>
    </row>
    <row r="6" spans="1:19" ht="20.100000000000001" customHeight="1" x14ac:dyDescent="0.25">
      <c r="A6" s="261" t="s">
        <v>151</v>
      </c>
      <c r="B6" s="261"/>
      <c r="C6" s="261"/>
      <c r="D6" s="261"/>
      <c r="E6" s="261"/>
      <c r="F6" s="261"/>
      <c r="G6" s="261"/>
      <c r="H6" s="261"/>
      <c r="I6" s="261"/>
      <c r="J6" s="261"/>
      <c r="K6" s="29"/>
      <c r="L6" s="29"/>
      <c r="M6" s="29"/>
      <c r="N6" s="29"/>
      <c r="O6" s="29"/>
      <c r="P6" s="29"/>
      <c r="Q6" s="29"/>
      <c r="R6" s="29"/>
      <c r="S6" s="29"/>
    </row>
    <row r="7" spans="1:19" ht="24.95" customHeight="1" x14ac:dyDescent="0.25">
      <c r="A7" s="269" t="s">
        <v>82</v>
      </c>
      <c r="B7" s="269"/>
      <c r="C7" s="269"/>
      <c r="D7" s="269"/>
      <c r="E7" s="269"/>
      <c r="F7" s="269"/>
      <c r="G7" s="269"/>
      <c r="H7" s="269"/>
      <c r="I7" s="269"/>
      <c r="J7" s="269"/>
      <c r="K7" s="29"/>
      <c r="L7" s="29"/>
      <c r="M7" s="29"/>
      <c r="N7" s="29"/>
      <c r="O7" s="29"/>
      <c r="P7" s="29"/>
      <c r="Q7" s="29"/>
      <c r="R7" s="29"/>
      <c r="S7" s="29"/>
    </row>
    <row r="8" spans="1:19" ht="15.75" x14ac:dyDescent="0.25">
      <c r="A8" s="37"/>
      <c r="B8" s="37"/>
      <c r="C8" s="37"/>
      <c r="D8" s="37"/>
      <c r="E8" s="37"/>
      <c r="F8" s="37"/>
      <c r="G8" s="37"/>
      <c r="H8" s="37"/>
      <c r="I8" s="37"/>
      <c r="J8" s="37"/>
      <c r="K8" s="30"/>
      <c r="L8" s="30"/>
      <c r="M8" s="30"/>
      <c r="N8" s="30"/>
      <c r="O8" s="30"/>
      <c r="P8" s="30"/>
      <c r="Q8" s="30"/>
      <c r="R8" s="30"/>
      <c r="S8" s="30"/>
    </row>
    <row r="9" spans="1:19" ht="15.75" x14ac:dyDescent="0.25">
      <c r="A9" s="37"/>
      <c r="B9" s="37"/>
      <c r="C9" s="37"/>
      <c r="D9" s="37"/>
      <c r="E9" s="37"/>
      <c r="F9" s="37"/>
      <c r="G9" s="37"/>
      <c r="H9" s="37"/>
      <c r="I9" s="37"/>
      <c r="J9" s="37"/>
      <c r="K9" s="30"/>
      <c r="L9" s="30"/>
      <c r="M9" s="30"/>
      <c r="N9" s="30"/>
      <c r="O9" s="30"/>
      <c r="P9" s="30"/>
      <c r="Q9" s="30"/>
      <c r="R9" s="30"/>
      <c r="S9" s="30"/>
    </row>
    <row r="10" spans="1:19" x14ac:dyDescent="0.25">
      <c r="A10" s="182"/>
      <c r="B10" s="32"/>
      <c r="C10" s="32"/>
      <c r="D10" s="32"/>
      <c r="E10" s="32"/>
      <c r="F10" s="32"/>
      <c r="G10" s="32"/>
      <c r="H10" s="32"/>
      <c r="I10" s="273" t="s">
        <v>56</v>
      </c>
      <c r="J10" s="273"/>
      <c r="K10" s="32"/>
      <c r="L10" s="32"/>
      <c r="M10" s="32"/>
      <c r="N10" s="32"/>
      <c r="O10" s="32"/>
      <c r="P10" s="32"/>
      <c r="Q10" s="32"/>
      <c r="R10" s="32"/>
      <c r="S10" s="32"/>
    </row>
    <row r="11" spans="1:19" ht="24.95" customHeight="1" x14ac:dyDescent="0.25">
      <c r="A11" s="268" t="s">
        <v>58</v>
      </c>
      <c r="B11" s="232" t="s">
        <v>29</v>
      </c>
      <c r="C11" s="232"/>
      <c r="D11" s="232"/>
      <c r="E11" s="243" t="s">
        <v>5</v>
      </c>
      <c r="F11" s="243"/>
      <c r="G11" s="243"/>
      <c r="H11" s="243" t="s">
        <v>6</v>
      </c>
      <c r="I11" s="243"/>
      <c r="J11" s="243"/>
    </row>
    <row r="12" spans="1:19" ht="24.95" customHeight="1" x14ac:dyDescent="0.25">
      <c r="A12" s="268"/>
      <c r="B12" s="175" t="s">
        <v>3</v>
      </c>
      <c r="C12" s="175" t="s">
        <v>31</v>
      </c>
      <c r="D12" s="40" t="s">
        <v>4</v>
      </c>
      <c r="E12" s="175" t="s">
        <v>3</v>
      </c>
      <c r="F12" s="175" t="s">
        <v>31</v>
      </c>
      <c r="G12" s="175" t="s">
        <v>4</v>
      </c>
      <c r="H12" s="175" t="s">
        <v>3</v>
      </c>
      <c r="I12" s="175" t="s">
        <v>31</v>
      </c>
      <c r="J12" s="40" t="s">
        <v>4</v>
      </c>
    </row>
    <row r="13" spans="1:19" ht="15.75" x14ac:dyDescent="0.25">
      <c r="A13" s="82">
        <v>1</v>
      </c>
      <c r="B13" s="68">
        <v>5</v>
      </c>
      <c r="C13" s="68">
        <v>6</v>
      </c>
      <c r="D13" s="82">
        <v>7</v>
      </c>
      <c r="E13" s="68">
        <v>8</v>
      </c>
      <c r="F13" s="68">
        <v>9</v>
      </c>
      <c r="G13" s="68">
        <v>10</v>
      </c>
      <c r="H13" s="68">
        <v>11</v>
      </c>
      <c r="I13" s="68">
        <v>12</v>
      </c>
      <c r="J13" s="82">
        <v>13</v>
      </c>
    </row>
    <row r="14" spans="1:19" ht="15" customHeight="1" x14ac:dyDescent="0.25">
      <c r="A14" s="166" t="s">
        <v>32</v>
      </c>
      <c r="B14" s="83">
        <v>227</v>
      </c>
      <c r="C14" s="83">
        <v>134</v>
      </c>
      <c r="D14" s="84">
        <v>93</v>
      </c>
      <c r="E14" s="83">
        <v>238</v>
      </c>
      <c r="F14" s="83">
        <v>139</v>
      </c>
      <c r="G14" s="83">
        <v>99</v>
      </c>
      <c r="H14" s="85">
        <v>259</v>
      </c>
      <c r="I14" s="85">
        <v>153</v>
      </c>
      <c r="J14" s="86">
        <v>106</v>
      </c>
    </row>
    <row r="15" spans="1:19" ht="15" customHeight="1" x14ac:dyDescent="0.25">
      <c r="A15" s="167" t="s">
        <v>33</v>
      </c>
      <c r="B15" s="61">
        <v>4</v>
      </c>
      <c r="C15" s="61">
        <v>2</v>
      </c>
      <c r="D15" s="87">
        <v>2</v>
      </c>
      <c r="E15" s="61">
        <v>4</v>
      </c>
      <c r="F15" s="61">
        <v>2</v>
      </c>
      <c r="G15" s="61">
        <v>2</v>
      </c>
      <c r="H15" s="64">
        <v>4</v>
      </c>
      <c r="I15" s="64">
        <v>2</v>
      </c>
      <c r="J15" s="88">
        <v>2</v>
      </c>
    </row>
    <row r="16" spans="1:19" ht="15" customHeight="1" x14ac:dyDescent="0.25">
      <c r="A16" s="167" t="s">
        <v>34</v>
      </c>
      <c r="B16" s="61">
        <v>4</v>
      </c>
      <c r="C16" s="61">
        <v>3</v>
      </c>
      <c r="D16" s="87">
        <v>1</v>
      </c>
      <c r="E16" s="61">
        <v>4</v>
      </c>
      <c r="F16" s="61">
        <v>3</v>
      </c>
      <c r="G16" s="61">
        <v>1</v>
      </c>
      <c r="H16" s="64">
        <v>8</v>
      </c>
      <c r="I16" s="64">
        <v>6</v>
      </c>
      <c r="J16" s="88">
        <v>2</v>
      </c>
    </row>
    <row r="17" spans="1:10" ht="15" customHeight="1" x14ac:dyDescent="0.25">
      <c r="A17" s="167" t="s">
        <v>35</v>
      </c>
      <c r="B17" s="61">
        <v>6</v>
      </c>
      <c r="C17" s="61">
        <v>4</v>
      </c>
      <c r="D17" s="87">
        <v>2</v>
      </c>
      <c r="E17" s="61">
        <v>6</v>
      </c>
      <c r="F17" s="61">
        <v>4</v>
      </c>
      <c r="G17" s="61">
        <v>2</v>
      </c>
      <c r="H17" s="64">
        <v>8</v>
      </c>
      <c r="I17" s="64">
        <v>5</v>
      </c>
      <c r="J17" s="88">
        <v>3</v>
      </c>
    </row>
    <row r="18" spans="1:10" ht="15" customHeight="1" x14ac:dyDescent="0.25">
      <c r="A18" s="167" t="s">
        <v>36</v>
      </c>
      <c r="B18" s="61">
        <v>11</v>
      </c>
      <c r="C18" s="61">
        <v>5</v>
      </c>
      <c r="D18" s="87">
        <v>6</v>
      </c>
      <c r="E18" s="61">
        <v>12</v>
      </c>
      <c r="F18" s="61">
        <v>5</v>
      </c>
      <c r="G18" s="61">
        <v>7</v>
      </c>
      <c r="H18" s="64">
        <v>13</v>
      </c>
      <c r="I18" s="64">
        <v>6</v>
      </c>
      <c r="J18" s="88">
        <v>7</v>
      </c>
    </row>
    <row r="19" spans="1:10" ht="15" customHeight="1" x14ac:dyDescent="0.25">
      <c r="A19" s="167" t="s">
        <v>37</v>
      </c>
      <c r="B19" s="61">
        <v>3</v>
      </c>
      <c r="C19" s="61">
        <v>2</v>
      </c>
      <c r="D19" s="87">
        <v>1</v>
      </c>
      <c r="E19" s="61">
        <v>4</v>
      </c>
      <c r="F19" s="61">
        <v>3</v>
      </c>
      <c r="G19" s="61">
        <v>1</v>
      </c>
      <c r="H19" s="64">
        <v>4</v>
      </c>
      <c r="I19" s="64">
        <v>3</v>
      </c>
      <c r="J19" s="88">
        <v>1</v>
      </c>
    </row>
    <row r="20" spans="1:10" ht="15" customHeight="1" x14ac:dyDescent="0.25">
      <c r="A20" s="167" t="s">
        <v>38</v>
      </c>
      <c r="B20" s="61">
        <v>3</v>
      </c>
      <c r="C20" s="61">
        <v>2</v>
      </c>
      <c r="D20" s="87">
        <v>1</v>
      </c>
      <c r="E20" s="61">
        <v>6</v>
      </c>
      <c r="F20" s="61">
        <v>3</v>
      </c>
      <c r="G20" s="61">
        <v>3</v>
      </c>
      <c r="H20" s="64">
        <v>6</v>
      </c>
      <c r="I20" s="64">
        <v>3</v>
      </c>
      <c r="J20" s="88">
        <v>3</v>
      </c>
    </row>
    <row r="21" spans="1:10" ht="15" customHeight="1" x14ac:dyDescent="0.25">
      <c r="A21" s="167" t="s">
        <v>59</v>
      </c>
      <c r="B21" s="61">
        <v>4</v>
      </c>
      <c r="C21" s="61">
        <v>4</v>
      </c>
      <c r="D21" s="87" t="s">
        <v>15</v>
      </c>
      <c r="E21" s="61">
        <v>4</v>
      </c>
      <c r="F21" s="61">
        <v>4</v>
      </c>
      <c r="G21" s="61" t="s">
        <v>15</v>
      </c>
      <c r="H21" s="64">
        <v>4</v>
      </c>
      <c r="I21" s="64">
        <v>4</v>
      </c>
      <c r="J21" s="87" t="s">
        <v>15</v>
      </c>
    </row>
    <row r="22" spans="1:10" ht="15" customHeight="1" x14ac:dyDescent="0.25">
      <c r="A22" s="167" t="s">
        <v>40</v>
      </c>
      <c r="B22" s="61">
        <v>116</v>
      </c>
      <c r="C22" s="61">
        <v>64</v>
      </c>
      <c r="D22" s="87">
        <v>52</v>
      </c>
      <c r="E22" s="61">
        <v>116</v>
      </c>
      <c r="F22" s="61">
        <v>64</v>
      </c>
      <c r="G22" s="61">
        <v>52</v>
      </c>
      <c r="H22" s="64">
        <v>110</v>
      </c>
      <c r="I22" s="64">
        <v>63</v>
      </c>
      <c r="J22" s="88">
        <v>47</v>
      </c>
    </row>
    <row r="23" spans="1:10" ht="15" customHeight="1" x14ac:dyDescent="0.25">
      <c r="A23" s="167" t="s">
        <v>41</v>
      </c>
      <c r="B23" s="61">
        <v>1</v>
      </c>
      <c r="C23" s="61">
        <v>1</v>
      </c>
      <c r="D23" s="87" t="s">
        <v>15</v>
      </c>
      <c r="E23" s="61">
        <v>2</v>
      </c>
      <c r="F23" s="61">
        <v>2</v>
      </c>
      <c r="G23" s="61" t="s">
        <v>15</v>
      </c>
      <c r="H23" s="64">
        <v>3</v>
      </c>
      <c r="I23" s="64">
        <v>3</v>
      </c>
      <c r="J23" s="87" t="s">
        <v>15</v>
      </c>
    </row>
    <row r="24" spans="1:10" ht="15" customHeight="1" x14ac:dyDescent="0.25">
      <c r="A24" s="167" t="s">
        <v>42</v>
      </c>
      <c r="B24" s="61">
        <v>15</v>
      </c>
      <c r="C24" s="61">
        <v>10</v>
      </c>
      <c r="D24" s="87">
        <v>5</v>
      </c>
      <c r="E24" s="61">
        <v>16</v>
      </c>
      <c r="F24" s="61">
        <v>10</v>
      </c>
      <c r="G24" s="61">
        <v>6</v>
      </c>
      <c r="H24" s="64">
        <v>20</v>
      </c>
      <c r="I24" s="64">
        <v>14</v>
      </c>
      <c r="J24" s="88">
        <v>6</v>
      </c>
    </row>
    <row r="25" spans="1:10" ht="15" customHeight="1" x14ac:dyDescent="0.25">
      <c r="A25" s="167" t="s">
        <v>43</v>
      </c>
      <c r="B25" s="61">
        <v>7</v>
      </c>
      <c r="C25" s="61">
        <v>4</v>
      </c>
      <c r="D25" s="87">
        <v>3</v>
      </c>
      <c r="E25" s="61">
        <v>7</v>
      </c>
      <c r="F25" s="61">
        <v>4</v>
      </c>
      <c r="G25" s="61">
        <v>3</v>
      </c>
      <c r="H25" s="64">
        <v>9</v>
      </c>
      <c r="I25" s="64">
        <v>4</v>
      </c>
      <c r="J25" s="88">
        <v>5</v>
      </c>
    </row>
    <row r="26" spans="1:10" ht="15" customHeight="1" x14ac:dyDescent="0.25">
      <c r="A26" s="167" t="s">
        <v>44</v>
      </c>
      <c r="B26" s="61">
        <v>5</v>
      </c>
      <c r="C26" s="61">
        <v>4</v>
      </c>
      <c r="D26" s="87">
        <v>1</v>
      </c>
      <c r="E26" s="61">
        <v>8</v>
      </c>
      <c r="F26" s="61">
        <v>6</v>
      </c>
      <c r="G26" s="61">
        <v>2</v>
      </c>
      <c r="H26" s="64">
        <v>6</v>
      </c>
      <c r="I26" s="64">
        <v>4</v>
      </c>
      <c r="J26" s="88">
        <v>2</v>
      </c>
    </row>
    <row r="27" spans="1:10" ht="15" customHeight="1" x14ac:dyDescent="0.25">
      <c r="A27" s="167" t="s">
        <v>45</v>
      </c>
      <c r="B27" s="61">
        <v>5</v>
      </c>
      <c r="C27" s="61">
        <v>3</v>
      </c>
      <c r="D27" s="87">
        <v>2</v>
      </c>
      <c r="E27" s="61">
        <v>5</v>
      </c>
      <c r="F27" s="61">
        <v>3</v>
      </c>
      <c r="G27" s="61">
        <v>2</v>
      </c>
      <c r="H27" s="64">
        <v>9</v>
      </c>
      <c r="I27" s="64">
        <v>6</v>
      </c>
      <c r="J27" s="88">
        <v>3</v>
      </c>
    </row>
    <row r="28" spans="1:10" ht="15" customHeight="1" x14ac:dyDescent="0.25">
      <c r="A28" s="149" t="s">
        <v>167</v>
      </c>
      <c r="B28" s="61">
        <v>7</v>
      </c>
      <c r="C28" s="61">
        <v>5</v>
      </c>
      <c r="D28" s="87">
        <v>2</v>
      </c>
      <c r="E28" s="61">
        <v>8</v>
      </c>
      <c r="F28" s="61">
        <v>5</v>
      </c>
      <c r="G28" s="61">
        <v>3</v>
      </c>
      <c r="H28" s="64">
        <v>9</v>
      </c>
      <c r="I28" s="64">
        <v>5</v>
      </c>
      <c r="J28" s="88">
        <v>4</v>
      </c>
    </row>
    <row r="29" spans="1:10" ht="15" customHeight="1" x14ac:dyDescent="0.25">
      <c r="A29" s="167" t="s">
        <v>47</v>
      </c>
      <c r="B29" s="61">
        <v>8</v>
      </c>
      <c r="C29" s="61">
        <v>5</v>
      </c>
      <c r="D29" s="87">
        <v>3</v>
      </c>
      <c r="E29" s="61">
        <v>7</v>
      </c>
      <c r="F29" s="61">
        <v>4</v>
      </c>
      <c r="G29" s="61">
        <v>3</v>
      </c>
      <c r="H29" s="64">
        <v>8</v>
      </c>
      <c r="I29" s="64">
        <v>4</v>
      </c>
      <c r="J29" s="88">
        <v>4</v>
      </c>
    </row>
    <row r="30" spans="1:10" ht="15" customHeight="1" x14ac:dyDescent="0.25">
      <c r="A30" s="167" t="s">
        <v>48</v>
      </c>
      <c r="B30" s="61">
        <v>6</v>
      </c>
      <c r="C30" s="61">
        <v>3</v>
      </c>
      <c r="D30" s="87">
        <v>3</v>
      </c>
      <c r="E30" s="61">
        <v>6</v>
      </c>
      <c r="F30" s="61">
        <v>3</v>
      </c>
      <c r="G30" s="61">
        <v>3</v>
      </c>
      <c r="H30" s="64">
        <v>8</v>
      </c>
      <c r="I30" s="64">
        <v>4</v>
      </c>
      <c r="J30" s="88">
        <v>4</v>
      </c>
    </row>
    <row r="31" spans="1:10" ht="15" customHeight="1" x14ac:dyDescent="0.25">
      <c r="A31" s="167" t="s">
        <v>49</v>
      </c>
      <c r="B31" s="61">
        <v>4</v>
      </c>
      <c r="C31" s="61">
        <v>3</v>
      </c>
      <c r="D31" s="87">
        <v>1</v>
      </c>
      <c r="E31" s="61">
        <v>4</v>
      </c>
      <c r="F31" s="61">
        <v>3</v>
      </c>
      <c r="G31" s="61">
        <v>1</v>
      </c>
      <c r="H31" s="64">
        <v>4</v>
      </c>
      <c r="I31" s="64">
        <v>3</v>
      </c>
      <c r="J31" s="88">
        <v>1</v>
      </c>
    </row>
    <row r="32" spans="1:10" ht="15" customHeight="1" x14ac:dyDescent="0.25">
      <c r="A32" s="167" t="s">
        <v>50</v>
      </c>
      <c r="B32" s="61">
        <v>1</v>
      </c>
      <c r="C32" s="61">
        <v>1</v>
      </c>
      <c r="D32" s="87" t="s">
        <v>15</v>
      </c>
      <c r="E32" s="61">
        <v>1</v>
      </c>
      <c r="F32" s="61">
        <v>1</v>
      </c>
      <c r="G32" s="61" t="s">
        <v>15</v>
      </c>
      <c r="H32" s="64">
        <v>2</v>
      </c>
      <c r="I32" s="64">
        <v>1</v>
      </c>
      <c r="J32" s="88">
        <v>1</v>
      </c>
    </row>
    <row r="33" spans="1:19" ht="15" customHeight="1" x14ac:dyDescent="0.25">
      <c r="A33" s="167" t="s">
        <v>51</v>
      </c>
      <c r="B33" s="61">
        <v>5</v>
      </c>
      <c r="C33" s="61">
        <v>3</v>
      </c>
      <c r="D33" s="87">
        <v>2</v>
      </c>
      <c r="E33" s="61">
        <v>5</v>
      </c>
      <c r="F33" s="61">
        <v>3</v>
      </c>
      <c r="G33" s="61">
        <v>2</v>
      </c>
      <c r="H33" s="64">
        <v>7</v>
      </c>
      <c r="I33" s="64">
        <v>4</v>
      </c>
      <c r="J33" s="88">
        <v>3</v>
      </c>
    </row>
    <row r="34" spans="1:19" ht="15" customHeight="1" x14ac:dyDescent="0.25">
      <c r="A34" s="167" t="s">
        <v>132</v>
      </c>
      <c r="B34" s="61">
        <v>1</v>
      </c>
      <c r="C34" s="61">
        <v>1</v>
      </c>
      <c r="D34" s="87" t="s">
        <v>15</v>
      </c>
      <c r="E34" s="61">
        <v>2</v>
      </c>
      <c r="F34" s="61">
        <v>2</v>
      </c>
      <c r="G34" s="61" t="s">
        <v>15</v>
      </c>
      <c r="H34" s="64">
        <v>3</v>
      </c>
      <c r="I34" s="64">
        <v>3</v>
      </c>
      <c r="J34" s="87" t="s">
        <v>15</v>
      </c>
    </row>
    <row r="35" spans="1:19" ht="15" customHeight="1" x14ac:dyDescent="0.25">
      <c r="A35" s="167" t="s">
        <v>66</v>
      </c>
      <c r="B35" s="61">
        <v>2</v>
      </c>
      <c r="C35" s="61">
        <v>1</v>
      </c>
      <c r="D35" s="87">
        <v>1</v>
      </c>
      <c r="E35" s="61">
        <v>2</v>
      </c>
      <c r="F35" s="61">
        <v>1</v>
      </c>
      <c r="G35" s="61">
        <v>1</v>
      </c>
      <c r="H35" s="64">
        <v>2</v>
      </c>
      <c r="I35" s="64">
        <v>1</v>
      </c>
      <c r="J35" s="88">
        <v>1</v>
      </c>
    </row>
    <row r="36" spans="1:19" ht="15" customHeight="1" x14ac:dyDescent="0.25">
      <c r="A36" s="167" t="s">
        <v>53</v>
      </c>
      <c r="B36" s="61">
        <v>3</v>
      </c>
      <c r="C36" s="61">
        <v>2</v>
      </c>
      <c r="D36" s="87">
        <v>1</v>
      </c>
      <c r="E36" s="61">
        <v>3</v>
      </c>
      <c r="F36" s="61">
        <v>2</v>
      </c>
      <c r="G36" s="61">
        <v>1</v>
      </c>
      <c r="H36" s="64">
        <v>3</v>
      </c>
      <c r="I36" s="64">
        <v>2</v>
      </c>
      <c r="J36" s="88">
        <v>1</v>
      </c>
    </row>
    <row r="37" spans="1:19" ht="15" customHeight="1" x14ac:dyDescent="0.25">
      <c r="A37" s="167" t="s">
        <v>54</v>
      </c>
      <c r="B37" s="61">
        <v>2</v>
      </c>
      <c r="C37" s="61">
        <v>1</v>
      </c>
      <c r="D37" s="87">
        <v>1</v>
      </c>
      <c r="E37" s="61">
        <v>2</v>
      </c>
      <c r="F37" s="61">
        <v>1</v>
      </c>
      <c r="G37" s="61">
        <v>1</v>
      </c>
      <c r="H37" s="64">
        <v>3</v>
      </c>
      <c r="I37" s="64">
        <v>2</v>
      </c>
      <c r="J37" s="88">
        <v>1</v>
      </c>
    </row>
    <row r="38" spans="1:19" ht="15" customHeight="1" x14ac:dyDescent="0.25">
      <c r="A38" s="167" t="s">
        <v>55</v>
      </c>
      <c r="B38" s="61">
        <v>4</v>
      </c>
      <c r="C38" s="61">
        <v>1</v>
      </c>
      <c r="D38" s="87">
        <v>3</v>
      </c>
      <c r="E38" s="61">
        <v>4</v>
      </c>
      <c r="F38" s="61">
        <v>1</v>
      </c>
      <c r="G38" s="61">
        <v>3</v>
      </c>
      <c r="H38" s="64">
        <v>6</v>
      </c>
      <c r="I38" s="64">
        <v>1</v>
      </c>
      <c r="J38" s="88">
        <v>5</v>
      </c>
    </row>
    <row r="39" spans="1:19" ht="20.100000000000001" customHeight="1" x14ac:dyDescent="0.3">
      <c r="A39" s="150"/>
      <c r="B39" s="243" t="s">
        <v>26</v>
      </c>
      <c r="C39" s="243"/>
      <c r="D39" s="243"/>
      <c r="E39" s="243" t="s">
        <v>27</v>
      </c>
      <c r="F39" s="243"/>
      <c r="G39" s="243"/>
      <c r="H39" s="243" t="s">
        <v>64</v>
      </c>
      <c r="I39" s="243"/>
      <c r="J39" s="243"/>
      <c r="K39" s="31"/>
      <c r="L39" s="31"/>
      <c r="M39" s="31"/>
      <c r="N39" s="31"/>
      <c r="O39" s="31"/>
      <c r="P39" s="31"/>
      <c r="Q39" s="31"/>
      <c r="R39" s="31"/>
      <c r="S39" s="31"/>
    </row>
    <row r="40" spans="1:19" ht="15" customHeight="1" x14ac:dyDescent="0.25">
      <c r="A40" s="168" t="s">
        <v>32</v>
      </c>
      <c r="B40" s="89">
        <v>259</v>
      </c>
      <c r="C40" s="89">
        <v>153</v>
      </c>
      <c r="D40" s="89">
        <v>106</v>
      </c>
      <c r="E40" s="89">
        <v>265</v>
      </c>
      <c r="F40" s="89">
        <v>160</v>
      </c>
      <c r="G40" s="89">
        <v>105</v>
      </c>
      <c r="H40" s="90">
        <v>287</v>
      </c>
      <c r="I40" s="90">
        <v>169</v>
      </c>
      <c r="J40" s="90">
        <v>118</v>
      </c>
    </row>
    <row r="41" spans="1:19" ht="15" customHeight="1" x14ac:dyDescent="0.25">
      <c r="A41" s="167" t="s">
        <v>33</v>
      </c>
      <c r="B41" s="64">
        <v>4</v>
      </c>
      <c r="C41" s="64">
        <v>2</v>
      </c>
      <c r="D41" s="64">
        <v>2</v>
      </c>
      <c r="E41" s="64">
        <v>4</v>
      </c>
      <c r="F41" s="64">
        <v>2</v>
      </c>
      <c r="G41" s="64">
        <v>2</v>
      </c>
      <c r="H41" s="64">
        <v>4</v>
      </c>
      <c r="I41" s="64">
        <v>2</v>
      </c>
      <c r="J41" s="64">
        <v>2</v>
      </c>
    </row>
    <row r="42" spans="1:19" ht="15" customHeight="1" x14ac:dyDescent="0.25">
      <c r="A42" s="167" t="s">
        <v>34</v>
      </c>
      <c r="B42" s="64">
        <v>8</v>
      </c>
      <c r="C42" s="64">
        <v>6</v>
      </c>
      <c r="D42" s="64">
        <v>2</v>
      </c>
      <c r="E42" s="64">
        <v>8</v>
      </c>
      <c r="F42" s="64">
        <v>6</v>
      </c>
      <c r="G42" s="64">
        <v>2</v>
      </c>
      <c r="H42" s="64">
        <v>8</v>
      </c>
      <c r="I42" s="64">
        <v>6</v>
      </c>
      <c r="J42" s="64">
        <v>2</v>
      </c>
    </row>
    <row r="43" spans="1:19" ht="15" customHeight="1" x14ac:dyDescent="0.25">
      <c r="A43" s="167" t="s">
        <v>35</v>
      </c>
      <c r="B43" s="64">
        <v>8</v>
      </c>
      <c r="C43" s="64">
        <v>5</v>
      </c>
      <c r="D43" s="64">
        <v>3</v>
      </c>
      <c r="E43" s="64">
        <v>8</v>
      </c>
      <c r="F43" s="64">
        <v>5</v>
      </c>
      <c r="G43" s="64">
        <v>3</v>
      </c>
      <c r="H43" s="64">
        <v>9</v>
      </c>
      <c r="I43" s="64">
        <v>6</v>
      </c>
      <c r="J43" s="64">
        <v>3</v>
      </c>
    </row>
    <row r="44" spans="1:19" ht="15" customHeight="1" x14ac:dyDescent="0.25">
      <c r="A44" s="167" t="s">
        <v>36</v>
      </c>
      <c r="B44" s="64">
        <v>13</v>
      </c>
      <c r="C44" s="64">
        <v>6</v>
      </c>
      <c r="D44" s="64">
        <v>7</v>
      </c>
      <c r="E44" s="64">
        <v>13</v>
      </c>
      <c r="F44" s="64">
        <v>6</v>
      </c>
      <c r="G44" s="64">
        <v>7</v>
      </c>
      <c r="H44" s="64">
        <v>13</v>
      </c>
      <c r="I44" s="64">
        <v>6</v>
      </c>
      <c r="J44" s="64">
        <v>7</v>
      </c>
    </row>
    <row r="45" spans="1:19" ht="15" customHeight="1" x14ac:dyDescent="0.25">
      <c r="A45" s="167" t="s">
        <v>37</v>
      </c>
      <c r="B45" s="64">
        <v>4</v>
      </c>
      <c r="C45" s="64">
        <v>3</v>
      </c>
      <c r="D45" s="64">
        <v>1</v>
      </c>
      <c r="E45" s="64">
        <v>4</v>
      </c>
      <c r="F45" s="64">
        <v>3</v>
      </c>
      <c r="G45" s="64">
        <v>1</v>
      </c>
      <c r="H45" s="64">
        <v>4</v>
      </c>
      <c r="I45" s="64">
        <v>3</v>
      </c>
      <c r="J45" s="64">
        <v>1</v>
      </c>
    </row>
    <row r="46" spans="1:19" ht="15" customHeight="1" x14ac:dyDescent="0.25">
      <c r="A46" s="167" t="s">
        <v>38</v>
      </c>
      <c r="B46" s="64">
        <v>6</v>
      </c>
      <c r="C46" s="64">
        <v>3</v>
      </c>
      <c r="D46" s="64">
        <v>3</v>
      </c>
      <c r="E46" s="64">
        <v>6</v>
      </c>
      <c r="F46" s="64">
        <v>3</v>
      </c>
      <c r="G46" s="64">
        <v>3</v>
      </c>
      <c r="H46" s="64">
        <v>6</v>
      </c>
      <c r="I46" s="64">
        <v>3</v>
      </c>
      <c r="J46" s="64">
        <v>3</v>
      </c>
    </row>
    <row r="47" spans="1:19" ht="15" customHeight="1" x14ac:dyDescent="0.25">
      <c r="A47" s="167" t="s">
        <v>59</v>
      </c>
      <c r="B47" s="64">
        <v>4</v>
      </c>
      <c r="C47" s="64">
        <v>4</v>
      </c>
      <c r="D47" s="61" t="s">
        <v>15</v>
      </c>
      <c r="E47" s="64">
        <v>4</v>
      </c>
      <c r="F47" s="64">
        <v>4</v>
      </c>
      <c r="G47" s="64" t="s">
        <v>15</v>
      </c>
      <c r="H47" s="64">
        <v>4</v>
      </c>
      <c r="I47" s="64">
        <v>4</v>
      </c>
      <c r="J47" s="64" t="s">
        <v>15</v>
      </c>
    </row>
    <row r="48" spans="1:19" ht="15" customHeight="1" x14ac:dyDescent="0.25">
      <c r="A48" s="167" t="s">
        <v>40</v>
      </c>
      <c r="B48" s="64">
        <v>110</v>
      </c>
      <c r="C48" s="64">
        <v>63</v>
      </c>
      <c r="D48" s="64">
        <v>47</v>
      </c>
      <c r="E48" s="64">
        <v>110</v>
      </c>
      <c r="F48" s="64">
        <v>63</v>
      </c>
      <c r="G48" s="64">
        <v>47</v>
      </c>
      <c r="H48" s="64">
        <v>128</v>
      </c>
      <c r="I48" s="64">
        <v>68</v>
      </c>
      <c r="J48" s="64">
        <v>60</v>
      </c>
    </row>
    <row r="49" spans="1:10" ht="15" customHeight="1" x14ac:dyDescent="0.25">
      <c r="A49" s="167" t="s">
        <v>41</v>
      </c>
      <c r="B49" s="64">
        <v>3</v>
      </c>
      <c r="C49" s="64">
        <v>3</v>
      </c>
      <c r="D49" s="61" t="s">
        <v>15</v>
      </c>
      <c r="E49" s="64">
        <v>3</v>
      </c>
      <c r="F49" s="64">
        <v>3</v>
      </c>
      <c r="G49" s="64" t="s">
        <v>15</v>
      </c>
      <c r="H49" s="64">
        <v>3</v>
      </c>
      <c r="I49" s="64">
        <v>3</v>
      </c>
      <c r="J49" s="64" t="s">
        <v>15</v>
      </c>
    </row>
    <row r="50" spans="1:10" ht="15" customHeight="1" x14ac:dyDescent="0.25">
      <c r="A50" s="167" t="s">
        <v>42</v>
      </c>
      <c r="B50" s="64">
        <v>20</v>
      </c>
      <c r="C50" s="64">
        <v>14</v>
      </c>
      <c r="D50" s="64">
        <v>6</v>
      </c>
      <c r="E50" s="64">
        <v>21</v>
      </c>
      <c r="F50" s="64">
        <v>14</v>
      </c>
      <c r="G50" s="64">
        <v>7</v>
      </c>
      <c r="H50" s="64">
        <v>21</v>
      </c>
      <c r="I50" s="64">
        <v>14</v>
      </c>
      <c r="J50" s="64">
        <v>7</v>
      </c>
    </row>
    <row r="51" spans="1:10" ht="15" customHeight="1" x14ac:dyDescent="0.25">
      <c r="A51" s="167" t="s">
        <v>43</v>
      </c>
      <c r="B51" s="64">
        <v>9</v>
      </c>
      <c r="C51" s="64">
        <v>4</v>
      </c>
      <c r="D51" s="64">
        <v>5</v>
      </c>
      <c r="E51" s="64">
        <v>9</v>
      </c>
      <c r="F51" s="64">
        <v>5</v>
      </c>
      <c r="G51" s="64">
        <v>4</v>
      </c>
      <c r="H51" s="64">
        <v>9</v>
      </c>
      <c r="I51" s="64">
        <v>5</v>
      </c>
      <c r="J51" s="64">
        <v>4</v>
      </c>
    </row>
    <row r="52" spans="1:10" ht="15" customHeight="1" x14ac:dyDescent="0.25">
      <c r="A52" s="167" t="s">
        <v>44</v>
      </c>
      <c r="B52" s="64">
        <v>6</v>
      </c>
      <c r="C52" s="64">
        <v>4</v>
      </c>
      <c r="D52" s="64">
        <v>2</v>
      </c>
      <c r="E52" s="64">
        <v>6</v>
      </c>
      <c r="F52" s="64">
        <v>4</v>
      </c>
      <c r="G52" s="64">
        <v>2</v>
      </c>
      <c r="H52" s="64">
        <v>6</v>
      </c>
      <c r="I52" s="64">
        <v>4</v>
      </c>
      <c r="J52" s="64">
        <v>2</v>
      </c>
    </row>
    <row r="53" spans="1:10" ht="15" customHeight="1" x14ac:dyDescent="0.25">
      <c r="A53" s="167" t="s">
        <v>45</v>
      </c>
      <c r="B53" s="64">
        <v>9</v>
      </c>
      <c r="C53" s="64">
        <v>6</v>
      </c>
      <c r="D53" s="64">
        <v>3</v>
      </c>
      <c r="E53" s="64">
        <v>9</v>
      </c>
      <c r="F53" s="64">
        <v>6</v>
      </c>
      <c r="G53" s="64">
        <v>3</v>
      </c>
      <c r="H53" s="64">
        <v>9</v>
      </c>
      <c r="I53" s="64">
        <v>6</v>
      </c>
      <c r="J53" s="64">
        <v>3</v>
      </c>
    </row>
    <row r="54" spans="1:10" ht="15" customHeight="1" x14ac:dyDescent="0.25">
      <c r="A54" s="149" t="s">
        <v>167</v>
      </c>
      <c r="B54" s="64">
        <v>9</v>
      </c>
      <c r="C54" s="64">
        <v>5</v>
      </c>
      <c r="D54" s="64">
        <v>4</v>
      </c>
      <c r="E54" s="64">
        <v>10</v>
      </c>
      <c r="F54" s="64">
        <v>5</v>
      </c>
      <c r="G54" s="64">
        <v>5</v>
      </c>
      <c r="H54" s="64">
        <v>10</v>
      </c>
      <c r="I54" s="64">
        <v>5</v>
      </c>
      <c r="J54" s="64">
        <v>5</v>
      </c>
    </row>
    <row r="55" spans="1:10" ht="15" customHeight="1" x14ac:dyDescent="0.25">
      <c r="A55" s="167" t="s">
        <v>47</v>
      </c>
      <c r="B55" s="64">
        <v>8</v>
      </c>
      <c r="C55" s="64">
        <v>4</v>
      </c>
      <c r="D55" s="64">
        <v>4</v>
      </c>
      <c r="E55" s="64">
        <v>9</v>
      </c>
      <c r="F55" s="64">
        <v>5</v>
      </c>
      <c r="G55" s="64">
        <v>4</v>
      </c>
      <c r="H55" s="64">
        <v>11</v>
      </c>
      <c r="I55" s="64">
        <v>7</v>
      </c>
      <c r="J55" s="64">
        <v>4</v>
      </c>
    </row>
    <row r="56" spans="1:10" ht="15" customHeight="1" x14ac:dyDescent="0.25">
      <c r="A56" s="167" t="s">
        <v>48</v>
      </c>
      <c r="B56" s="64">
        <v>8</v>
      </c>
      <c r="C56" s="64">
        <v>4</v>
      </c>
      <c r="D56" s="64">
        <v>4</v>
      </c>
      <c r="E56" s="64">
        <v>9</v>
      </c>
      <c r="F56" s="64">
        <v>5</v>
      </c>
      <c r="G56" s="64">
        <v>4</v>
      </c>
      <c r="H56" s="64">
        <v>9</v>
      </c>
      <c r="I56" s="64">
        <v>5</v>
      </c>
      <c r="J56" s="64">
        <v>4</v>
      </c>
    </row>
    <row r="57" spans="1:10" ht="15" customHeight="1" x14ac:dyDescent="0.25">
      <c r="A57" s="167" t="s">
        <v>49</v>
      </c>
      <c r="B57" s="64">
        <v>4</v>
      </c>
      <c r="C57" s="64">
        <v>3</v>
      </c>
      <c r="D57" s="64">
        <v>1</v>
      </c>
      <c r="E57" s="64">
        <v>4</v>
      </c>
      <c r="F57" s="64">
        <v>3</v>
      </c>
      <c r="G57" s="64">
        <v>1</v>
      </c>
      <c r="H57" s="64">
        <v>4</v>
      </c>
      <c r="I57" s="64">
        <v>3</v>
      </c>
      <c r="J57" s="64">
        <v>1</v>
      </c>
    </row>
    <row r="58" spans="1:10" ht="15" customHeight="1" x14ac:dyDescent="0.25">
      <c r="A58" s="167" t="s">
        <v>50</v>
      </c>
      <c r="B58" s="64">
        <v>2</v>
      </c>
      <c r="C58" s="64">
        <v>1</v>
      </c>
      <c r="D58" s="64">
        <v>1</v>
      </c>
      <c r="E58" s="64">
        <v>2</v>
      </c>
      <c r="F58" s="64">
        <v>1</v>
      </c>
      <c r="G58" s="64">
        <v>1</v>
      </c>
      <c r="H58" s="64">
        <v>2</v>
      </c>
      <c r="I58" s="64">
        <v>1</v>
      </c>
      <c r="J58" s="64">
        <v>1</v>
      </c>
    </row>
    <row r="59" spans="1:10" ht="15" customHeight="1" x14ac:dyDescent="0.25">
      <c r="A59" s="167" t="s">
        <v>51</v>
      </c>
      <c r="B59" s="64">
        <v>7</v>
      </c>
      <c r="C59" s="64">
        <v>4</v>
      </c>
      <c r="D59" s="64">
        <v>3</v>
      </c>
      <c r="E59" s="64">
        <v>7</v>
      </c>
      <c r="F59" s="64">
        <v>4</v>
      </c>
      <c r="G59" s="64">
        <v>3</v>
      </c>
      <c r="H59" s="64">
        <v>7</v>
      </c>
      <c r="I59" s="64">
        <v>4</v>
      </c>
      <c r="J59" s="64">
        <v>3</v>
      </c>
    </row>
    <row r="60" spans="1:10" ht="15" customHeight="1" x14ac:dyDescent="0.25">
      <c r="A60" s="167" t="s">
        <v>132</v>
      </c>
      <c r="B60" s="64">
        <v>3</v>
      </c>
      <c r="C60" s="64">
        <v>3</v>
      </c>
      <c r="D60" s="61" t="s">
        <v>15</v>
      </c>
      <c r="E60" s="64">
        <v>2</v>
      </c>
      <c r="F60" s="64">
        <v>2</v>
      </c>
      <c r="G60" s="64" t="s">
        <v>15</v>
      </c>
      <c r="H60" s="64">
        <v>3</v>
      </c>
      <c r="I60" s="64">
        <v>3</v>
      </c>
      <c r="J60" s="64" t="s">
        <v>15</v>
      </c>
    </row>
    <row r="61" spans="1:10" ht="15" customHeight="1" x14ac:dyDescent="0.25">
      <c r="A61" s="167" t="s">
        <v>66</v>
      </c>
      <c r="B61" s="64">
        <v>2</v>
      </c>
      <c r="C61" s="64">
        <v>1</v>
      </c>
      <c r="D61" s="64">
        <v>1</v>
      </c>
      <c r="E61" s="64">
        <v>2</v>
      </c>
      <c r="F61" s="64">
        <v>1</v>
      </c>
      <c r="G61" s="64">
        <v>1</v>
      </c>
      <c r="H61" s="64">
        <v>2</v>
      </c>
      <c r="I61" s="64">
        <v>1</v>
      </c>
      <c r="J61" s="64">
        <v>1</v>
      </c>
    </row>
    <row r="62" spans="1:10" ht="15" customHeight="1" x14ac:dyDescent="0.25">
      <c r="A62" s="167" t="s">
        <v>53</v>
      </c>
      <c r="B62" s="64">
        <v>3</v>
      </c>
      <c r="C62" s="64">
        <v>2</v>
      </c>
      <c r="D62" s="64">
        <v>1</v>
      </c>
      <c r="E62" s="64">
        <v>5</v>
      </c>
      <c r="F62" s="64">
        <v>4</v>
      </c>
      <c r="G62" s="64">
        <v>1</v>
      </c>
      <c r="H62" s="64">
        <v>5</v>
      </c>
      <c r="I62" s="64">
        <v>4</v>
      </c>
      <c r="J62" s="64">
        <v>1</v>
      </c>
    </row>
    <row r="63" spans="1:10" ht="15" customHeight="1" x14ac:dyDescent="0.25">
      <c r="A63" s="167" t="s">
        <v>54</v>
      </c>
      <c r="B63" s="64">
        <v>3</v>
      </c>
      <c r="C63" s="64">
        <v>2</v>
      </c>
      <c r="D63" s="64">
        <v>1</v>
      </c>
      <c r="E63" s="64">
        <v>3</v>
      </c>
      <c r="F63" s="64">
        <v>2</v>
      </c>
      <c r="G63" s="64">
        <v>1</v>
      </c>
      <c r="H63" s="64">
        <v>3</v>
      </c>
      <c r="I63" s="64">
        <v>2</v>
      </c>
      <c r="J63" s="64">
        <v>1</v>
      </c>
    </row>
    <row r="64" spans="1:10" ht="15" customHeight="1" x14ac:dyDescent="0.25">
      <c r="A64" s="169" t="s">
        <v>55</v>
      </c>
      <c r="B64" s="65">
        <v>6</v>
      </c>
      <c r="C64" s="65">
        <v>1</v>
      </c>
      <c r="D64" s="65">
        <v>5</v>
      </c>
      <c r="E64" s="65">
        <v>7</v>
      </c>
      <c r="F64" s="65">
        <v>4</v>
      </c>
      <c r="G64" s="65">
        <v>3</v>
      </c>
      <c r="H64" s="65">
        <v>7</v>
      </c>
      <c r="I64" s="65">
        <v>4</v>
      </c>
      <c r="J64" s="65">
        <v>3</v>
      </c>
    </row>
    <row r="65" spans="1:10" ht="15.75" x14ac:dyDescent="0.25">
      <c r="A65" s="7" t="s">
        <v>105</v>
      </c>
      <c r="B65" s="50"/>
      <c r="C65" s="50"/>
      <c r="D65" s="50"/>
      <c r="E65" s="50"/>
      <c r="F65" s="50"/>
      <c r="G65" s="50"/>
      <c r="H65" s="50"/>
      <c r="I65" s="50"/>
      <c r="J65" s="50"/>
    </row>
    <row r="66" spans="1:10" ht="15.75" x14ac:dyDescent="0.25">
      <c r="A66" s="50"/>
      <c r="B66" s="50"/>
      <c r="C66" s="50"/>
      <c r="D66" s="50"/>
      <c r="E66" s="50"/>
      <c r="F66" s="271" t="s">
        <v>106</v>
      </c>
      <c r="G66" s="271"/>
      <c r="H66" s="271"/>
      <c r="I66" s="271"/>
      <c r="J66" s="271"/>
    </row>
    <row r="67" spans="1:10" x14ac:dyDescent="0.25">
      <c r="A67" s="181"/>
      <c r="B67" s="181"/>
      <c r="C67" s="181"/>
      <c r="D67" s="181"/>
      <c r="E67" s="181"/>
      <c r="F67" s="181"/>
      <c r="G67" s="181"/>
      <c r="H67" s="181"/>
      <c r="I67" s="181"/>
      <c r="J67" s="181"/>
    </row>
    <row r="68" spans="1:10" x14ac:dyDescent="0.25">
      <c r="A68" s="181"/>
      <c r="B68" s="181"/>
      <c r="C68" s="181"/>
      <c r="D68" s="181"/>
      <c r="E68" s="181"/>
      <c r="F68" s="181"/>
      <c r="G68" s="181"/>
      <c r="H68" s="181"/>
      <c r="I68" s="181"/>
      <c r="J68" s="181"/>
    </row>
    <row r="69" spans="1:10" x14ac:dyDescent="0.25">
      <c r="A69" s="283" t="s">
        <v>217</v>
      </c>
      <c r="B69" s="226"/>
      <c r="C69" s="226"/>
      <c r="D69" s="226"/>
      <c r="E69" s="226"/>
      <c r="F69" s="226"/>
      <c r="G69" s="226"/>
      <c r="H69" s="226"/>
      <c r="I69" s="226"/>
      <c r="J69" s="226"/>
    </row>
    <row r="70" spans="1:10" x14ac:dyDescent="0.25">
      <c r="A70" s="181"/>
      <c r="B70" s="181"/>
      <c r="C70" s="181"/>
      <c r="D70" s="181"/>
      <c r="E70" s="181"/>
      <c r="F70" s="181"/>
      <c r="G70" s="181"/>
      <c r="H70" s="181"/>
      <c r="I70" s="181"/>
      <c r="J70" s="181"/>
    </row>
  </sheetData>
  <mergeCells count="14">
    <mergeCell ref="A69:J69"/>
    <mergeCell ref="F66:J66"/>
    <mergeCell ref="A11:A12"/>
    <mergeCell ref="H39:J39"/>
    <mergeCell ref="B11:D11"/>
    <mergeCell ref="E11:G11"/>
    <mergeCell ref="H11:J11"/>
    <mergeCell ref="B39:D39"/>
    <mergeCell ref="E39:G39"/>
    <mergeCell ref="A6:J6"/>
    <mergeCell ref="A7:J7"/>
    <mergeCell ref="I10:J10"/>
    <mergeCell ref="H2:J2"/>
    <mergeCell ref="A1:J1"/>
  </mergeCells>
  <pageMargins left="0.25" right="0.25" top="0.5" bottom="0" header="0" footer="0"/>
  <pageSetup paperSize="9" scale="7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69"/>
  <sheetViews>
    <sheetView view="pageBreakPreview" topLeftCell="A59" zoomScaleNormal="100" zoomScaleSheetLayoutView="100" workbookViewId="0">
      <selection activeCell="A70" sqref="A70"/>
    </sheetView>
  </sheetViews>
  <sheetFormatPr defaultRowHeight="15" x14ac:dyDescent="0.25"/>
  <cols>
    <col min="1" max="1" width="28.7109375" customWidth="1"/>
    <col min="2" max="10" width="10.7109375" customWidth="1"/>
  </cols>
  <sheetData>
    <row r="1" spans="1:19" x14ac:dyDescent="0.25">
      <c r="A1" s="248"/>
      <c r="B1" s="248"/>
      <c r="C1" s="248"/>
      <c r="D1" s="248"/>
      <c r="E1" s="248"/>
      <c r="F1" s="248"/>
      <c r="G1" s="248"/>
      <c r="H1" s="248"/>
      <c r="I1" s="248"/>
      <c r="J1" s="248"/>
      <c r="K1" s="31"/>
      <c r="L1" s="31"/>
      <c r="M1" s="31"/>
      <c r="N1" s="31"/>
      <c r="O1" s="31"/>
      <c r="P1" s="31"/>
      <c r="Q1" s="31"/>
      <c r="R1" s="31"/>
      <c r="S1" s="31"/>
    </row>
    <row r="2" spans="1:19" ht="15.75" x14ac:dyDescent="0.25">
      <c r="A2" s="45" t="s">
        <v>232</v>
      </c>
      <c r="B2" s="46"/>
      <c r="C2" s="46"/>
      <c r="D2" s="47"/>
      <c r="E2" s="47"/>
      <c r="F2" s="46"/>
      <c r="G2" s="46"/>
      <c r="H2" s="253" t="s">
        <v>231</v>
      </c>
      <c r="I2" s="253"/>
      <c r="J2" s="253"/>
      <c r="K2" s="31"/>
      <c r="L2" s="31"/>
      <c r="M2" s="31"/>
      <c r="N2" s="31"/>
      <c r="O2" s="31"/>
      <c r="P2" s="31"/>
      <c r="Q2" s="31"/>
      <c r="R2" s="31"/>
      <c r="S2" s="31"/>
    </row>
    <row r="3" spans="1:19" x14ac:dyDescent="0.25">
      <c r="A3" s="182"/>
      <c r="B3" s="182"/>
      <c r="C3" s="182"/>
      <c r="D3" s="182"/>
      <c r="E3" s="182"/>
      <c r="F3" s="182"/>
      <c r="G3" s="182"/>
      <c r="H3" s="182"/>
      <c r="I3" s="182"/>
      <c r="J3" s="182"/>
      <c r="K3" s="31"/>
      <c r="L3" s="31"/>
      <c r="M3" s="31"/>
      <c r="N3" s="31"/>
      <c r="O3" s="31"/>
      <c r="P3" s="31"/>
      <c r="Q3" s="31"/>
      <c r="R3" s="31"/>
      <c r="S3" s="31"/>
    </row>
    <row r="4" spans="1:19" x14ac:dyDescent="0.25">
      <c r="A4" s="182"/>
      <c r="B4" s="182"/>
      <c r="C4" s="182"/>
      <c r="D4" s="182"/>
      <c r="E4" s="182"/>
      <c r="F4" s="182"/>
      <c r="G4" s="182"/>
      <c r="H4" s="182"/>
      <c r="I4" s="182"/>
      <c r="J4" s="182"/>
      <c r="K4" s="31"/>
      <c r="L4" s="31"/>
      <c r="M4" s="31"/>
      <c r="N4" s="31"/>
      <c r="O4" s="31"/>
      <c r="P4" s="31"/>
      <c r="Q4" s="31"/>
      <c r="R4" s="31"/>
      <c r="S4" s="31"/>
    </row>
    <row r="5" spans="1:19" x14ac:dyDescent="0.25">
      <c r="A5" s="182"/>
      <c r="B5" s="182"/>
      <c r="C5" s="182"/>
      <c r="D5" s="182"/>
      <c r="E5" s="182"/>
      <c r="F5" s="182"/>
      <c r="G5" s="182"/>
      <c r="H5" s="182"/>
      <c r="I5" s="182"/>
      <c r="J5" s="182"/>
      <c r="K5" s="31"/>
      <c r="L5" s="31"/>
      <c r="M5" s="31"/>
      <c r="N5" s="31"/>
      <c r="O5" s="31"/>
      <c r="P5" s="31"/>
      <c r="Q5" s="31"/>
      <c r="R5" s="31"/>
      <c r="S5" s="31"/>
    </row>
    <row r="6" spans="1:19" ht="20.100000000000001" customHeight="1" x14ac:dyDescent="0.25">
      <c r="A6" s="261" t="s">
        <v>152</v>
      </c>
      <c r="B6" s="261"/>
      <c r="C6" s="261"/>
      <c r="D6" s="261"/>
      <c r="E6" s="261"/>
      <c r="F6" s="261"/>
      <c r="G6" s="261"/>
      <c r="H6" s="261"/>
      <c r="I6" s="261"/>
      <c r="J6" s="261"/>
      <c r="K6" s="29"/>
      <c r="L6" s="29"/>
      <c r="M6" s="29"/>
      <c r="N6" s="29"/>
      <c r="O6" s="29"/>
      <c r="P6" s="29"/>
      <c r="Q6" s="29"/>
      <c r="R6" s="29"/>
      <c r="S6" s="29"/>
    </row>
    <row r="7" spans="1:19" ht="24.95" customHeight="1" x14ac:dyDescent="0.25">
      <c r="A7" s="269" t="s">
        <v>83</v>
      </c>
      <c r="B7" s="269"/>
      <c r="C7" s="269"/>
      <c r="D7" s="269"/>
      <c r="E7" s="269"/>
      <c r="F7" s="269"/>
      <c r="G7" s="269"/>
      <c r="H7" s="269"/>
      <c r="I7" s="269"/>
      <c r="J7" s="269"/>
      <c r="K7" s="29"/>
      <c r="L7" s="29"/>
      <c r="M7" s="29"/>
      <c r="N7" s="29"/>
      <c r="O7" s="29"/>
      <c r="P7" s="29"/>
      <c r="Q7" s="29"/>
      <c r="R7" s="29"/>
      <c r="S7" s="29"/>
    </row>
    <row r="8" spans="1:19" ht="15.75" x14ac:dyDescent="0.25">
      <c r="A8" s="37"/>
      <c r="B8" s="37"/>
      <c r="C8" s="37"/>
      <c r="D8" s="37"/>
      <c r="E8" s="37"/>
      <c r="F8" s="37"/>
      <c r="G8" s="37"/>
      <c r="H8" s="37"/>
      <c r="I8" s="37"/>
      <c r="J8" s="37"/>
      <c r="K8" s="30"/>
      <c r="L8" s="30"/>
      <c r="M8" s="30"/>
      <c r="N8" s="30"/>
      <c r="O8" s="30"/>
      <c r="P8" s="30"/>
      <c r="Q8" s="30"/>
      <c r="R8" s="30"/>
      <c r="S8" s="30"/>
    </row>
    <row r="9" spans="1:19" ht="15.75" x14ac:dyDescent="0.25">
      <c r="A9" s="37"/>
      <c r="B9" s="37"/>
      <c r="C9" s="37"/>
      <c r="D9" s="37"/>
      <c r="E9" s="37"/>
      <c r="F9" s="37"/>
      <c r="G9" s="37"/>
      <c r="H9" s="37"/>
      <c r="I9" s="37"/>
      <c r="J9" s="37"/>
      <c r="K9" s="30"/>
      <c r="L9" s="30"/>
      <c r="M9" s="30"/>
      <c r="N9" s="30"/>
      <c r="O9" s="30"/>
      <c r="P9" s="30"/>
      <c r="Q9" s="30"/>
      <c r="R9" s="30"/>
      <c r="S9" s="30"/>
    </row>
    <row r="10" spans="1:19" ht="15.75" x14ac:dyDescent="0.25">
      <c r="A10" s="182"/>
      <c r="B10" s="32"/>
      <c r="C10" s="32"/>
      <c r="D10" s="32"/>
      <c r="E10" s="32"/>
      <c r="F10" s="32"/>
      <c r="G10" s="32"/>
      <c r="H10" s="32"/>
      <c r="I10" s="275" t="s">
        <v>56</v>
      </c>
      <c r="J10" s="275"/>
      <c r="K10" s="32"/>
      <c r="L10" s="32"/>
      <c r="M10" s="32"/>
      <c r="N10" s="32"/>
      <c r="O10" s="32"/>
      <c r="P10" s="32"/>
      <c r="Q10" s="32"/>
      <c r="R10" s="32"/>
      <c r="S10" s="32"/>
    </row>
    <row r="11" spans="1:19" ht="24.95" customHeight="1" x14ac:dyDescent="0.25">
      <c r="A11" s="268" t="s">
        <v>58</v>
      </c>
      <c r="B11" s="232" t="s">
        <v>29</v>
      </c>
      <c r="C11" s="232"/>
      <c r="D11" s="232"/>
      <c r="E11" s="243" t="s">
        <v>5</v>
      </c>
      <c r="F11" s="243"/>
      <c r="G11" s="243"/>
      <c r="H11" s="243" t="s">
        <v>6</v>
      </c>
      <c r="I11" s="243"/>
      <c r="J11" s="243"/>
    </row>
    <row r="12" spans="1:19" ht="24.95" customHeight="1" x14ac:dyDescent="0.25">
      <c r="A12" s="268"/>
      <c r="B12" s="175" t="s">
        <v>3</v>
      </c>
      <c r="C12" s="175" t="s">
        <v>31</v>
      </c>
      <c r="D12" s="40" t="s">
        <v>4</v>
      </c>
      <c r="E12" s="175" t="s">
        <v>3</v>
      </c>
      <c r="F12" s="175" t="s">
        <v>31</v>
      </c>
      <c r="G12" s="175" t="s">
        <v>4</v>
      </c>
      <c r="H12" s="175" t="s">
        <v>3</v>
      </c>
      <c r="I12" s="175" t="s">
        <v>31</v>
      </c>
      <c r="J12" s="40" t="s">
        <v>4</v>
      </c>
    </row>
    <row r="13" spans="1:19" ht="15.75" x14ac:dyDescent="0.25">
      <c r="A13" s="82">
        <v>1</v>
      </c>
      <c r="B13" s="68">
        <v>2</v>
      </c>
      <c r="C13" s="68">
        <v>3</v>
      </c>
      <c r="D13" s="82">
        <v>4</v>
      </c>
      <c r="E13" s="68">
        <v>5</v>
      </c>
      <c r="F13" s="68">
        <v>6</v>
      </c>
      <c r="G13" s="68">
        <v>7</v>
      </c>
      <c r="H13" s="68">
        <v>8</v>
      </c>
      <c r="I13" s="68">
        <v>9</v>
      </c>
      <c r="J13" s="82">
        <v>10</v>
      </c>
    </row>
    <row r="14" spans="1:19" ht="15" customHeight="1" x14ac:dyDescent="0.25">
      <c r="A14" s="166" t="s">
        <v>32</v>
      </c>
      <c r="B14" s="101">
        <v>346182</v>
      </c>
      <c r="C14" s="101">
        <v>210629</v>
      </c>
      <c r="D14" s="102">
        <v>135553</v>
      </c>
      <c r="E14" s="101">
        <v>347011</v>
      </c>
      <c r="F14" s="101">
        <v>198184</v>
      </c>
      <c r="G14" s="101">
        <v>148827</v>
      </c>
      <c r="H14" s="103">
        <v>389597</v>
      </c>
      <c r="I14" s="103">
        <v>228809</v>
      </c>
      <c r="J14" s="104">
        <v>160788</v>
      </c>
    </row>
    <row r="15" spans="1:19" ht="15" customHeight="1" x14ac:dyDescent="0.25">
      <c r="A15" s="167" t="s">
        <v>33</v>
      </c>
      <c r="B15" s="105">
        <v>6340</v>
      </c>
      <c r="C15" s="105">
        <v>4486</v>
      </c>
      <c r="D15" s="106">
        <v>1854</v>
      </c>
      <c r="E15" s="105">
        <v>6623</v>
      </c>
      <c r="F15" s="105">
        <v>4578</v>
      </c>
      <c r="G15" s="105">
        <v>2045</v>
      </c>
      <c r="H15" s="107">
        <v>7207</v>
      </c>
      <c r="I15" s="107">
        <v>4408</v>
      </c>
      <c r="J15" s="108">
        <v>2799</v>
      </c>
    </row>
    <row r="16" spans="1:19" ht="15" customHeight="1" x14ac:dyDescent="0.25">
      <c r="A16" s="167" t="s">
        <v>34</v>
      </c>
      <c r="B16" s="105">
        <v>5610</v>
      </c>
      <c r="C16" s="105">
        <v>4302</v>
      </c>
      <c r="D16" s="106">
        <v>1308</v>
      </c>
      <c r="E16" s="105">
        <v>4589</v>
      </c>
      <c r="F16" s="105">
        <v>2986</v>
      </c>
      <c r="G16" s="105">
        <v>1603</v>
      </c>
      <c r="H16" s="107">
        <v>8393</v>
      </c>
      <c r="I16" s="107">
        <v>6444</v>
      </c>
      <c r="J16" s="108">
        <v>1949</v>
      </c>
    </row>
    <row r="17" spans="1:10" ht="15" customHeight="1" x14ac:dyDescent="0.25">
      <c r="A17" s="167" t="s">
        <v>35</v>
      </c>
      <c r="B17" s="105">
        <v>10588</v>
      </c>
      <c r="C17" s="105">
        <v>9324</v>
      </c>
      <c r="D17" s="106">
        <v>1264</v>
      </c>
      <c r="E17" s="105">
        <v>10526</v>
      </c>
      <c r="F17" s="105">
        <v>9162</v>
      </c>
      <c r="G17" s="105">
        <v>1364</v>
      </c>
      <c r="H17" s="107">
        <v>11272</v>
      </c>
      <c r="I17" s="107">
        <v>9825</v>
      </c>
      <c r="J17" s="108">
        <v>1447</v>
      </c>
    </row>
    <row r="18" spans="1:10" ht="15" customHeight="1" x14ac:dyDescent="0.25">
      <c r="A18" s="167" t="s">
        <v>36</v>
      </c>
      <c r="B18" s="105">
        <v>22675</v>
      </c>
      <c r="C18" s="105">
        <v>7461</v>
      </c>
      <c r="D18" s="106">
        <v>15214</v>
      </c>
      <c r="E18" s="105">
        <v>24094</v>
      </c>
      <c r="F18" s="105">
        <v>8957</v>
      </c>
      <c r="G18" s="105">
        <v>15137</v>
      </c>
      <c r="H18" s="107">
        <v>27455</v>
      </c>
      <c r="I18" s="107">
        <v>10143</v>
      </c>
      <c r="J18" s="108">
        <v>17312</v>
      </c>
    </row>
    <row r="19" spans="1:10" ht="15" customHeight="1" x14ac:dyDescent="0.25">
      <c r="A19" s="167" t="s">
        <v>37</v>
      </c>
      <c r="B19" s="105">
        <v>4126</v>
      </c>
      <c r="C19" s="105">
        <v>2810</v>
      </c>
      <c r="D19" s="106">
        <v>1316</v>
      </c>
      <c r="E19" s="105">
        <v>5863</v>
      </c>
      <c r="F19" s="105">
        <v>3298</v>
      </c>
      <c r="G19" s="105">
        <v>2565</v>
      </c>
      <c r="H19" s="107">
        <v>4868</v>
      </c>
      <c r="I19" s="107">
        <v>3376</v>
      </c>
      <c r="J19" s="108">
        <v>1492</v>
      </c>
    </row>
    <row r="20" spans="1:10" ht="15" customHeight="1" x14ac:dyDescent="0.25">
      <c r="A20" s="167" t="s">
        <v>38</v>
      </c>
      <c r="B20" s="105">
        <v>4581</v>
      </c>
      <c r="C20" s="105">
        <v>2918</v>
      </c>
      <c r="D20" s="106">
        <v>1663</v>
      </c>
      <c r="E20" s="105">
        <v>7613</v>
      </c>
      <c r="F20" s="105">
        <v>4604</v>
      </c>
      <c r="G20" s="105">
        <v>3009</v>
      </c>
      <c r="H20" s="107">
        <v>7621</v>
      </c>
      <c r="I20" s="107">
        <v>4947</v>
      </c>
      <c r="J20" s="108">
        <v>2674</v>
      </c>
    </row>
    <row r="21" spans="1:10" ht="15" customHeight="1" x14ac:dyDescent="0.25">
      <c r="A21" s="167" t="s">
        <v>59</v>
      </c>
      <c r="B21" s="105">
        <v>6168</v>
      </c>
      <c r="C21" s="105">
        <v>5529</v>
      </c>
      <c r="D21" s="109">
        <v>639</v>
      </c>
      <c r="E21" s="105">
        <v>7375</v>
      </c>
      <c r="F21" s="105">
        <v>6726</v>
      </c>
      <c r="G21" s="110">
        <v>649</v>
      </c>
      <c r="H21" s="107">
        <v>7373</v>
      </c>
      <c r="I21" s="107">
        <v>5597</v>
      </c>
      <c r="J21" s="108">
        <v>1776</v>
      </c>
    </row>
    <row r="22" spans="1:10" ht="15" customHeight="1" x14ac:dyDescent="0.25">
      <c r="A22" s="167" t="s">
        <v>40</v>
      </c>
      <c r="B22" s="105">
        <v>170022</v>
      </c>
      <c r="C22" s="105">
        <v>86661</v>
      </c>
      <c r="D22" s="106">
        <v>83361</v>
      </c>
      <c r="E22" s="105">
        <v>166043</v>
      </c>
      <c r="F22" s="105">
        <v>83006</v>
      </c>
      <c r="G22" s="105">
        <v>83037</v>
      </c>
      <c r="H22" s="107">
        <v>180964</v>
      </c>
      <c r="I22" s="107">
        <v>93934</v>
      </c>
      <c r="J22" s="108">
        <v>87030</v>
      </c>
    </row>
    <row r="23" spans="1:10" ht="15" customHeight="1" x14ac:dyDescent="0.25">
      <c r="A23" s="167" t="s">
        <v>41</v>
      </c>
      <c r="B23" s="105">
        <v>1519</v>
      </c>
      <c r="C23" s="105">
        <v>1363</v>
      </c>
      <c r="D23" s="109">
        <v>156</v>
      </c>
      <c r="E23" s="105">
        <v>2066</v>
      </c>
      <c r="F23" s="105">
        <v>1795</v>
      </c>
      <c r="G23" s="110">
        <v>271</v>
      </c>
      <c r="H23" s="107">
        <v>1973</v>
      </c>
      <c r="I23" s="107">
        <v>1385</v>
      </c>
      <c r="J23" s="111">
        <v>588</v>
      </c>
    </row>
    <row r="24" spans="1:10" ht="15" customHeight="1" x14ac:dyDescent="0.25">
      <c r="A24" s="167" t="s">
        <v>42</v>
      </c>
      <c r="B24" s="105">
        <v>17780</v>
      </c>
      <c r="C24" s="105">
        <v>12532</v>
      </c>
      <c r="D24" s="106">
        <v>5248</v>
      </c>
      <c r="E24" s="105">
        <v>15755</v>
      </c>
      <c r="F24" s="105">
        <v>10981</v>
      </c>
      <c r="G24" s="105">
        <v>4774</v>
      </c>
      <c r="H24" s="107">
        <v>22277</v>
      </c>
      <c r="I24" s="107">
        <v>16831</v>
      </c>
      <c r="J24" s="108">
        <v>5446</v>
      </c>
    </row>
    <row r="25" spans="1:10" ht="15" customHeight="1" x14ac:dyDescent="0.25">
      <c r="A25" s="167" t="s">
        <v>43</v>
      </c>
      <c r="B25" s="105">
        <v>18172</v>
      </c>
      <c r="C25" s="105">
        <v>17635</v>
      </c>
      <c r="D25" s="109">
        <v>537</v>
      </c>
      <c r="E25" s="105">
        <v>21658</v>
      </c>
      <c r="F25" s="105">
        <v>11588</v>
      </c>
      <c r="G25" s="105">
        <v>10070</v>
      </c>
      <c r="H25" s="107">
        <v>23160</v>
      </c>
      <c r="I25" s="107">
        <v>13917</v>
      </c>
      <c r="J25" s="108">
        <v>9243</v>
      </c>
    </row>
    <row r="26" spans="1:10" ht="15" customHeight="1" x14ac:dyDescent="0.25">
      <c r="A26" s="167" t="s">
        <v>44</v>
      </c>
      <c r="B26" s="105">
        <v>7260</v>
      </c>
      <c r="C26" s="105">
        <v>5893</v>
      </c>
      <c r="D26" s="106">
        <v>1367</v>
      </c>
      <c r="E26" s="105">
        <v>9411</v>
      </c>
      <c r="F26" s="105">
        <v>6542</v>
      </c>
      <c r="G26" s="105">
        <v>2869</v>
      </c>
      <c r="H26" s="107">
        <v>10008</v>
      </c>
      <c r="I26" s="107">
        <v>7031</v>
      </c>
      <c r="J26" s="108">
        <v>2977</v>
      </c>
    </row>
    <row r="27" spans="1:10" ht="15" customHeight="1" x14ac:dyDescent="0.25">
      <c r="A27" s="167" t="s">
        <v>45</v>
      </c>
      <c r="B27" s="105">
        <v>11746</v>
      </c>
      <c r="C27" s="105">
        <v>7166</v>
      </c>
      <c r="D27" s="106">
        <v>4580</v>
      </c>
      <c r="E27" s="105">
        <v>11692</v>
      </c>
      <c r="F27" s="105">
        <v>6826</v>
      </c>
      <c r="G27" s="105">
        <v>4866</v>
      </c>
      <c r="H27" s="107">
        <v>13373</v>
      </c>
      <c r="I27" s="107">
        <v>8046</v>
      </c>
      <c r="J27" s="108">
        <v>5327</v>
      </c>
    </row>
    <row r="28" spans="1:10" ht="15" customHeight="1" x14ac:dyDescent="0.25">
      <c r="A28" s="149" t="s">
        <v>167</v>
      </c>
      <c r="B28" s="105">
        <v>8470</v>
      </c>
      <c r="C28" s="105">
        <v>6560</v>
      </c>
      <c r="D28" s="106">
        <v>1910</v>
      </c>
      <c r="E28" s="105">
        <v>6195</v>
      </c>
      <c r="F28" s="105">
        <v>5267</v>
      </c>
      <c r="G28" s="110">
        <v>928</v>
      </c>
      <c r="H28" s="107">
        <v>7641</v>
      </c>
      <c r="I28" s="107">
        <v>6255</v>
      </c>
      <c r="J28" s="108">
        <v>1386</v>
      </c>
    </row>
    <row r="29" spans="1:10" ht="15" customHeight="1" x14ac:dyDescent="0.25">
      <c r="A29" s="167" t="s">
        <v>47</v>
      </c>
      <c r="B29" s="105">
        <v>9433</v>
      </c>
      <c r="C29" s="105">
        <v>6293</v>
      </c>
      <c r="D29" s="106">
        <v>3140</v>
      </c>
      <c r="E29" s="105">
        <v>6251</v>
      </c>
      <c r="F29" s="105">
        <v>4185</v>
      </c>
      <c r="G29" s="105">
        <v>2066</v>
      </c>
      <c r="H29" s="107">
        <v>7281</v>
      </c>
      <c r="I29" s="107">
        <v>4523</v>
      </c>
      <c r="J29" s="108">
        <v>2758</v>
      </c>
    </row>
    <row r="30" spans="1:10" ht="15" customHeight="1" x14ac:dyDescent="0.25">
      <c r="A30" s="167" t="s">
        <v>48</v>
      </c>
      <c r="B30" s="105">
        <v>7888</v>
      </c>
      <c r="C30" s="105">
        <v>4259</v>
      </c>
      <c r="D30" s="106">
        <v>3629</v>
      </c>
      <c r="E30" s="105">
        <v>5963</v>
      </c>
      <c r="F30" s="105">
        <v>3518</v>
      </c>
      <c r="G30" s="105">
        <v>2445</v>
      </c>
      <c r="H30" s="107">
        <v>7612</v>
      </c>
      <c r="I30" s="107">
        <v>4426</v>
      </c>
      <c r="J30" s="108">
        <v>3186</v>
      </c>
    </row>
    <row r="31" spans="1:10" ht="15" customHeight="1" x14ac:dyDescent="0.25">
      <c r="A31" s="167" t="s">
        <v>49</v>
      </c>
      <c r="B31" s="105">
        <v>5270</v>
      </c>
      <c r="C31" s="105">
        <v>4951</v>
      </c>
      <c r="D31" s="109">
        <v>319</v>
      </c>
      <c r="E31" s="105">
        <v>5833</v>
      </c>
      <c r="F31" s="105">
        <v>3635</v>
      </c>
      <c r="G31" s="105">
        <v>2198</v>
      </c>
      <c r="H31" s="107">
        <v>5623</v>
      </c>
      <c r="I31" s="107">
        <v>3622</v>
      </c>
      <c r="J31" s="108">
        <v>2001</v>
      </c>
    </row>
    <row r="32" spans="1:10" ht="15" customHeight="1" x14ac:dyDescent="0.25">
      <c r="A32" s="167" t="s">
        <v>50</v>
      </c>
      <c r="B32" s="105">
        <v>1151</v>
      </c>
      <c r="C32" s="105">
        <v>1151</v>
      </c>
      <c r="D32" s="109" t="s">
        <v>15</v>
      </c>
      <c r="E32" s="105">
        <v>1240</v>
      </c>
      <c r="F32" s="105">
        <v>1240</v>
      </c>
      <c r="G32" s="110" t="s">
        <v>15</v>
      </c>
      <c r="H32" s="107">
        <v>1583</v>
      </c>
      <c r="I32" s="112">
        <v>849</v>
      </c>
      <c r="J32" s="111">
        <v>734</v>
      </c>
    </row>
    <row r="33" spans="1:10" ht="15" customHeight="1" x14ac:dyDescent="0.25">
      <c r="A33" s="167" t="s">
        <v>51</v>
      </c>
      <c r="B33" s="105">
        <v>9534</v>
      </c>
      <c r="C33" s="105">
        <v>6869</v>
      </c>
      <c r="D33" s="106">
        <v>2665</v>
      </c>
      <c r="E33" s="105">
        <v>10384</v>
      </c>
      <c r="F33" s="105">
        <v>6505</v>
      </c>
      <c r="G33" s="105">
        <v>3879</v>
      </c>
      <c r="H33" s="107">
        <v>12337</v>
      </c>
      <c r="I33" s="107">
        <v>7708</v>
      </c>
      <c r="J33" s="108">
        <v>4629</v>
      </c>
    </row>
    <row r="34" spans="1:10" ht="15" customHeight="1" x14ac:dyDescent="0.25">
      <c r="A34" s="167" t="s">
        <v>132</v>
      </c>
      <c r="B34" s="105">
        <v>2885</v>
      </c>
      <c r="C34" s="105">
        <v>2885</v>
      </c>
      <c r="D34" s="109" t="s">
        <v>15</v>
      </c>
      <c r="E34" s="105">
        <v>3425</v>
      </c>
      <c r="F34" s="105">
        <v>3302</v>
      </c>
      <c r="G34" s="110">
        <v>123</v>
      </c>
      <c r="H34" s="107">
        <v>4073</v>
      </c>
      <c r="I34" s="107">
        <v>3181</v>
      </c>
      <c r="J34" s="111">
        <v>892</v>
      </c>
    </row>
    <row r="35" spans="1:10" ht="15" customHeight="1" x14ac:dyDescent="0.25">
      <c r="A35" s="167" t="s">
        <v>66</v>
      </c>
      <c r="B35" s="105">
        <v>3091</v>
      </c>
      <c r="C35" s="105">
        <v>2005</v>
      </c>
      <c r="D35" s="106">
        <v>1086</v>
      </c>
      <c r="E35" s="105">
        <v>3121</v>
      </c>
      <c r="F35" s="105">
        <v>1970</v>
      </c>
      <c r="G35" s="105">
        <v>1151</v>
      </c>
      <c r="H35" s="107">
        <v>3962</v>
      </c>
      <c r="I35" s="107">
        <v>2710</v>
      </c>
      <c r="J35" s="108">
        <v>1252</v>
      </c>
    </row>
    <row r="36" spans="1:10" ht="15" customHeight="1" x14ac:dyDescent="0.25">
      <c r="A36" s="167" t="s">
        <v>53</v>
      </c>
      <c r="B36" s="105">
        <v>3243</v>
      </c>
      <c r="C36" s="105">
        <v>2543</v>
      </c>
      <c r="D36" s="109">
        <v>700</v>
      </c>
      <c r="E36" s="105">
        <v>3137</v>
      </c>
      <c r="F36" s="105">
        <v>2437</v>
      </c>
      <c r="G36" s="110">
        <v>700</v>
      </c>
      <c r="H36" s="107">
        <v>3311</v>
      </c>
      <c r="I36" s="107">
        <v>2576</v>
      </c>
      <c r="J36" s="111">
        <v>735</v>
      </c>
    </row>
    <row r="37" spans="1:10" ht="15" customHeight="1" x14ac:dyDescent="0.25">
      <c r="A37" s="167" t="s">
        <v>54</v>
      </c>
      <c r="B37" s="105">
        <v>2770</v>
      </c>
      <c r="C37" s="105">
        <v>1615</v>
      </c>
      <c r="D37" s="106">
        <v>1155</v>
      </c>
      <c r="E37" s="105">
        <v>2680</v>
      </c>
      <c r="F37" s="105">
        <v>1590</v>
      </c>
      <c r="G37" s="105">
        <v>1090</v>
      </c>
      <c r="H37" s="107">
        <v>3986</v>
      </c>
      <c r="I37" s="107">
        <v>2684</v>
      </c>
      <c r="J37" s="108">
        <v>1302</v>
      </c>
    </row>
    <row r="38" spans="1:10" ht="15" customHeight="1" x14ac:dyDescent="0.25">
      <c r="A38" s="167" t="s">
        <v>55</v>
      </c>
      <c r="B38" s="105">
        <v>5860</v>
      </c>
      <c r="C38" s="105">
        <v>3418</v>
      </c>
      <c r="D38" s="106">
        <v>2442</v>
      </c>
      <c r="E38" s="105">
        <v>5474</v>
      </c>
      <c r="F38" s="105">
        <v>3486</v>
      </c>
      <c r="G38" s="105">
        <v>1988</v>
      </c>
      <c r="H38" s="107">
        <v>6244</v>
      </c>
      <c r="I38" s="107">
        <v>4391</v>
      </c>
      <c r="J38" s="108">
        <v>1853</v>
      </c>
    </row>
    <row r="39" spans="1:10" ht="20.100000000000001" customHeight="1" x14ac:dyDescent="0.3">
      <c r="A39" s="150"/>
      <c r="B39" s="243" t="s">
        <v>26</v>
      </c>
      <c r="C39" s="243"/>
      <c r="D39" s="243"/>
      <c r="E39" s="243" t="s">
        <v>27</v>
      </c>
      <c r="F39" s="243"/>
      <c r="G39" s="243"/>
      <c r="H39" s="243" t="s">
        <v>64</v>
      </c>
      <c r="I39" s="243"/>
      <c r="J39" s="243"/>
    </row>
    <row r="40" spans="1:10" ht="15" customHeight="1" x14ac:dyDescent="0.25">
      <c r="A40" s="168" t="s">
        <v>32</v>
      </c>
      <c r="B40" s="113">
        <v>393781</v>
      </c>
      <c r="C40" s="113">
        <v>234651</v>
      </c>
      <c r="D40" s="113">
        <v>159130</v>
      </c>
      <c r="E40" s="114">
        <v>400534</v>
      </c>
      <c r="F40" s="114">
        <v>238120</v>
      </c>
      <c r="G40" s="114">
        <v>162414</v>
      </c>
      <c r="H40" s="115">
        <v>348838</v>
      </c>
      <c r="I40" s="115">
        <v>211633</v>
      </c>
      <c r="J40" s="115">
        <v>137205</v>
      </c>
    </row>
    <row r="41" spans="1:10" ht="15" customHeight="1" x14ac:dyDescent="0.25">
      <c r="A41" s="167" t="s">
        <v>33</v>
      </c>
      <c r="B41" s="107">
        <v>5408</v>
      </c>
      <c r="C41" s="107">
        <v>3145</v>
      </c>
      <c r="D41" s="107">
        <v>2263</v>
      </c>
      <c r="E41" s="107">
        <v>5460</v>
      </c>
      <c r="F41" s="107">
        <v>3130</v>
      </c>
      <c r="G41" s="107">
        <v>2330</v>
      </c>
      <c r="H41" s="107">
        <v>5460</v>
      </c>
      <c r="I41" s="107">
        <v>3130</v>
      </c>
      <c r="J41" s="107">
        <v>2330</v>
      </c>
    </row>
    <row r="42" spans="1:10" ht="15" customHeight="1" x14ac:dyDescent="0.25">
      <c r="A42" s="167" t="s">
        <v>34</v>
      </c>
      <c r="B42" s="107">
        <v>8905</v>
      </c>
      <c r="C42" s="107">
        <v>6719</v>
      </c>
      <c r="D42" s="107">
        <v>2186</v>
      </c>
      <c r="E42" s="107">
        <v>8764</v>
      </c>
      <c r="F42" s="110">
        <v>6602</v>
      </c>
      <c r="G42" s="107">
        <v>2162</v>
      </c>
      <c r="H42" s="107">
        <v>8764</v>
      </c>
      <c r="I42" s="107">
        <v>6602</v>
      </c>
      <c r="J42" s="107">
        <v>2162</v>
      </c>
    </row>
    <row r="43" spans="1:10" ht="15" customHeight="1" x14ac:dyDescent="0.25">
      <c r="A43" s="167" t="s">
        <v>35</v>
      </c>
      <c r="B43" s="107">
        <v>11894</v>
      </c>
      <c r="C43" s="107">
        <v>9982</v>
      </c>
      <c r="D43" s="107">
        <v>1912</v>
      </c>
      <c r="E43" s="107">
        <v>15650</v>
      </c>
      <c r="F43" s="107">
        <v>9928</v>
      </c>
      <c r="G43" s="107">
        <v>5722</v>
      </c>
      <c r="H43" s="107">
        <v>12575</v>
      </c>
      <c r="I43" s="107">
        <v>10975</v>
      </c>
      <c r="J43" s="107">
        <v>1600</v>
      </c>
    </row>
    <row r="44" spans="1:10" ht="15" customHeight="1" x14ac:dyDescent="0.25">
      <c r="A44" s="167" t="s">
        <v>36</v>
      </c>
      <c r="B44" s="107">
        <v>27032</v>
      </c>
      <c r="C44" s="107">
        <v>13356</v>
      </c>
      <c r="D44" s="107">
        <v>13676</v>
      </c>
      <c r="E44" s="107">
        <v>23607</v>
      </c>
      <c r="F44" s="107">
        <v>10898</v>
      </c>
      <c r="G44" s="107">
        <v>12709</v>
      </c>
      <c r="H44" s="107">
        <v>23607</v>
      </c>
      <c r="I44" s="107">
        <v>10898</v>
      </c>
      <c r="J44" s="107">
        <v>12709</v>
      </c>
    </row>
    <row r="45" spans="1:10" ht="15" customHeight="1" x14ac:dyDescent="0.25">
      <c r="A45" s="167" t="s">
        <v>37</v>
      </c>
      <c r="B45" s="107">
        <v>5827</v>
      </c>
      <c r="C45" s="107">
        <v>3779</v>
      </c>
      <c r="D45" s="107">
        <v>2048</v>
      </c>
      <c r="E45" s="107">
        <v>5604</v>
      </c>
      <c r="F45" s="107">
        <v>3620</v>
      </c>
      <c r="G45" s="107">
        <v>1984</v>
      </c>
      <c r="H45" s="107">
        <v>5430</v>
      </c>
      <c r="I45" s="107">
        <v>3526</v>
      </c>
      <c r="J45" s="107">
        <v>1904</v>
      </c>
    </row>
    <row r="46" spans="1:10" ht="15" customHeight="1" x14ac:dyDescent="0.25">
      <c r="A46" s="167" t="s">
        <v>38</v>
      </c>
      <c r="B46" s="107">
        <v>8610</v>
      </c>
      <c r="C46" s="107">
        <v>6314</v>
      </c>
      <c r="D46" s="107">
        <v>2296</v>
      </c>
      <c r="E46" s="107">
        <v>8197</v>
      </c>
      <c r="F46" s="107">
        <v>6102</v>
      </c>
      <c r="G46" s="107">
        <v>2095</v>
      </c>
      <c r="H46" s="107">
        <v>8197</v>
      </c>
      <c r="I46" s="107">
        <v>6102</v>
      </c>
      <c r="J46" s="107">
        <v>2095</v>
      </c>
    </row>
    <row r="47" spans="1:10" ht="15" customHeight="1" x14ac:dyDescent="0.25">
      <c r="A47" s="167" t="s">
        <v>59</v>
      </c>
      <c r="B47" s="107">
        <v>8421</v>
      </c>
      <c r="C47" s="107">
        <v>7878</v>
      </c>
      <c r="D47" s="112">
        <v>543</v>
      </c>
      <c r="E47" s="107">
        <v>8304</v>
      </c>
      <c r="F47" s="107">
        <v>7626</v>
      </c>
      <c r="G47" s="112">
        <v>678</v>
      </c>
      <c r="H47" s="107">
        <v>8710</v>
      </c>
      <c r="I47" s="107">
        <v>7828</v>
      </c>
      <c r="J47" s="112">
        <v>882</v>
      </c>
    </row>
    <row r="48" spans="1:10" ht="15" customHeight="1" x14ac:dyDescent="0.25">
      <c r="A48" s="167" t="s">
        <v>40</v>
      </c>
      <c r="B48" s="107">
        <v>180964</v>
      </c>
      <c r="C48" s="107">
        <v>93934</v>
      </c>
      <c r="D48" s="107">
        <v>87030</v>
      </c>
      <c r="E48" s="107">
        <v>180964</v>
      </c>
      <c r="F48" s="107">
        <v>93934</v>
      </c>
      <c r="G48" s="107">
        <v>87030</v>
      </c>
      <c r="H48" s="107">
        <v>138024</v>
      </c>
      <c r="I48" s="107">
        <v>64583</v>
      </c>
      <c r="J48" s="107">
        <v>73441</v>
      </c>
    </row>
    <row r="49" spans="1:10" ht="15" customHeight="1" x14ac:dyDescent="0.25">
      <c r="A49" s="167" t="s">
        <v>41</v>
      </c>
      <c r="B49" s="107">
        <v>2993</v>
      </c>
      <c r="C49" s="107">
        <v>2481</v>
      </c>
      <c r="D49" s="112">
        <v>512</v>
      </c>
      <c r="E49" s="107">
        <v>3200</v>
      </c>
      <c r="F49" s="107">
        <v>2585</v>
      </c>
      <c r="G49" s="112">
        <v>615</v>
      </c>
      <c r="H49" s="107">
        <v>3387</v>
      </c>
      <c r="I49" s="107">
        <v>2695</v>
      </c>
      <c r="J49" s="112">
        <v>692</v>
      </c>
    </row>
    <row r="50" spans="1:10" ht="15" customHeight="1" x14ac:dyDescent="0.25">
      <c r="A50" s="167" t="s">
        <v>42</v>
      </c>
      <c r="B50" s="107">
        <v>23486</v>
      </c>
      <c r="C50" s="107">
        <v>16804</v>
      </c>
      <c r="D50" s="107">
        <v>6682</v>
      </c>
      <c r="E50" s="107">
        <v>25177</v>
      </c>
      <c r="F50" s="107">
        <v>18630</v>
      </c>
      <c r="G50" s="107">
        <v>6547</v>
      </c>
      <c r="H50" s="107">
        <v>22423</v>
      </c>
      <c r="I50" s="107">
        <v>15721</v>
      </c>
      <c r="J50" s="107">
        <v>6702</v>
      </c>
    </row>
    <row r="51" spans="1:10" ht="15" customHeight="1" x14ac:dyDescent="0.25">
      <c r="A51" s="167" t="s">
        <v>43</v>
      </c>
      <c r="B51" s="107">
        <v>24303</v>
      </c>
      <c r="C51" s="107">
        <v>15332</v>
      </c>
      <c r="D51" s="107">
        <v>8971</v>
      </c>
      <c r="E51" s="107">
        <v>23140</v>
      </c>
      <c r="F51" s="110">
        <v>15520</v>
      </c>
      <c r="G51" s="107">
        <v>7620</v>
      </c>
      <c r="H51" s="107">
        <v>22124</v>
      </c>
      <c r="I51" s="110">
        <v>14925</v>
      </c>
      <c r="J51" s="107">
        <v>7199</v>
      </c>
    </row>
    <row r="52" spans="1:10" ht="15" customHeight="1" x14ac:dyDescent="0.25">
      <c r="A52" s="167" t="s">
        <v>44</v>
      </c>
      <c r="B52" s="107">
        <v>11101</v>
      </c>
      <c r="C52" s="107">
        <v>8442</v>
      </c>
      <c r="D52" s="107">
        <v>2659</v>
      </c>
      <c r="E52" s="107">
        <v>10521</v>
      </c>
      <c r="F52" s="107">
        <v>7793</v>
      </c>
      <c r="G52" s="107">
        <v>2728</v>
      </c>
      <c r="H52" s="107">
        <v>10521</v>
      </c>
      <c r="I52" s="107">
        <v>7793</v>
      </c>
      <c r="J52" s="107">
        <v>2728</v>
      </c>
    </row>
    <row r="53" spans="1:10" ht="15" customHeight="1" x14ac:dyDescent="0.25">
      <c r="A53" s="167" t="s">
        <v>45</v>
      </c>
      <c r="B53" s="107">
        <v>13143</v>
      </c>
      <c r="C53" s="107">
        <v>7674</v>
      </c>
      <c r="D53" s="107">
        <v>5469</v>
      </c>
      <c r="E53" s="107">
        <v>14093</v>
      </c>
      <c r="F53" s="107">
        <v>8462</v>
      </c>
      <c r="G53" s="107">
        <v>5631</v>
      </c>
      <c r="H53" s="107">
        <v>13941</v>
      </c>
      <c r="I53" s="107">
        <v>8571</v>
      </c>
      <c r="J53" s="107">
        <v>5370</v>
      </c>
    </row>
    <row r="54" spans="1:10" ht="15" customHeight="1" x14ac:dyDescent="0.25">
      <c r="A54" s="149" t="s">
        <v>167</v>
      </c>
      <c r="B54" s="107">
        <v>6878</v>
      </c>
      <c r="C54" s="107">
        <v>5104</v>
      </c>
      <c r="D54" s="107">
        <v>1774</v>
      </c>
      <c r="E54" s="107">
        <v>6161</v>
      </c>
      <c r="F54" s="107">
        <v>4611</v>
      </c>
      <c r="G54" s="107">
        <v>1550</v>
      </c>
      <c r="H54" s="107">
        <v>6893</v>
      </c>
      <c r="I54" s="107">
        <v>5388</v>
      </c>
      <c r="J54" s="107">
        <v>1505</v>
      </c>
    </row>
    <row r="55" spans="1:10" ht="15" customHeight="1" x14ac:dyDescent="0.25">
      <c r="A55" s="167" t="s">
        <v>47</v>
      </c>
      <c r="B55" s="107">
        <v>8735</v>
      </c>
      <c r="C55" s="107">
        <v>5722</v>
      </c>
      <c r="D55" s="107">
        <v>3013</v>
      </c>
      <c r="E55" s="107">
        <v>8766</v>
      </c>
      <c r="F55" s="107">
        <v>5653</v>
      </c>
      <c r="G55" s="107">
        <v>3113</v>
      </c>
      <c r="H55" s="107">
        <v>9602</v>
      </c>
      <c r="I55" s="107">
        <v>6471</v>
      </c>
      <c r="J55" s="107">
        <v>3131</v>
      </c>
    </row>
    <row r="56" spans="1:10" ht="15" customHeight="1" x14ac:dyDescent="0.25">
      <c r="A56" s="167" t="s">
        <v>48</v>
      </c>
      <c r="B56" s="107">
        <v>6195</v>
      </c>
      <c r="C56" s="107">
        <v>1744</v>
      </c>
      <c r="D56" s="107">
        <v>4451</v>
      </c>
      <c r="E56" s="107">
        <v>10478</v>
      </c>
      <c r="F56" s="107">
        <v>6279</v>
      </c>
      <c r="G56" s="107">
        <v>4199</v>
      </c>
      <c r="H56" s="107">
        <v>12119</v>
      </c>
      <c r="I56" s="107">
        <v>7445</v>
      </c>
      <c r="J56" s="107">
        <v>4674</v>
      </c>
    </row>
    <row r="57" spans="1:10" ht="15" customHeight="1" x14ac:dyDescent="0.25">
      <c r="A57" s="167" t="s">
        <v>49</v>
      </c>
      <c r="B57" s="107">
        <v>6128</v>
      </c>
      <c r="C57" s="107">
        <v>3743</v>
      </c>
      <c r="D57" s="107">
        <v>2385</v>
      </c>
      <c r="E57" s="107">
        <v>5520</v>
      </c>
      <c r="F57" s="107">
        <v>4120</v>
      </c>
      <c r="G57" s="107">
        <v>1400</v>
      </c>
      <c r="H57" s="107">
        <v>4821</v>
      </c>
      <c r="I57" s="107">
        <v>4246</v>
      </c>
      <c r="J57" s="112">
        <v>575</v>
      </c>
    </row>
    <row r="58" spans="1:10" ht="15" customHeight="1" x14ac:dyDescent="0.25">
      <c r="A58" s="167" t="s">
        <v>50</v>
      </c>
      <c r="B58" s="107">
        <v>1737</v>
      </c>
      <c r="C58" s="112">
        <v>903</v>
      </c>
      <c r="D58" s="112">
        <v>834</v>
      </c>
      <c r="E58" s="107">
        <v>1620</v>
      </c>
      <c r="F58" s="112">
        <v>740</v>
      </c>
      <c r="G58" s="112">
        <v>880</v>
      </c>
      <c r="H58" s="107">
        <v>1620</v>
      </c>
      <c r="I58" s="112">
        <v>740</v>
      </c>
      <c r="J58" s="112">
        <v>880</v>
      </c>
    </row>
    <row r="59" spans="1:10" ht="15" customHeight="1" x14ac:dyDescent="0.25">
      <c r="A59" s="167" t="s">
        <v>51</v>
      </c>
      <c r="B59" s="107">
        <v>11446</v>
      </c>
      <c r="C59" s="107">
        <v>6674</v>
      </c>
      <c r="D59" s="107">
        <v>4772</v>
      </c>
      <c r="E59" s="107">
        <v>14253</v>
      </c>
      <c r="F59" s="107">
        <v>6431</v>
      </c>
      <c r="G59" s="107">
        <v>7822</v>
      </c>
      <c r="H59" s="107">
        <v>7030</v>
      </c>
      <c r="I59" s="107">
        <v>6145</v>
      </c>
      <c r="J59" s="112">
        <v>885</v>
      </c>
    </row>
    <row r="60" spans="1:10" ht="15" customHeight="1" x14ac:dyDescent="0.25">
      <c r="A60" s="167" t="s">
        <v>132</v>
      </c>
      <c r="B60" s="107">
        <v>6040</v>
      </c>
      <c r="C60" s="107">
        <v>5518</v>
      </c>
      <c r="D60" s="112">
        <v>522</v>
      </c>
      <c r="E60" s="107">
        <v>4895</v>
      </c>
      <c r="F60" s="107">
        <v>4480</v>
      </c>
      <c r="G60" s="112">
        <v>415</v>
      </c>
      <c r="H60" s="107">
        <v>5713</v>
      </c>
      <c r="I60" s="107">
        <v>5139</v>
      </c>
      <c r="J60" s="112">
        <v>574</v>
      </c>
    </row>
    <row r="61" spans="1:10" ht="15" customHeight="1" x14ac:dyDescent="0.25">
      <c r="A61" s="167" t="s">
        <v>66</v>
      </c>
      <c r="B61" s="107">
        <v>3359</v>
      </c>
      <c r="C61" s="107">
        <v>2184</v>
      </c>
      <c r="D61" s="107">
        <v>1175</v>
      </c>
      <c r="E61" s="107">
        <v>3280</v>
      </c>
      <c r="F61" s="107">
        <v>2240</v>
      </c>
      <c r="G61" s="107">
        <v>1040</v>
      </c>
      <c r="H61" s="107">
        <v>3280</v>
      </c>
      <c r="I61" s="107">
        <v>2240</v>
      </c>
      <c r="J61" s="107">
        <v>1040</v>
      </c>
    </row>
    <row r="62" spans="1:10" ht="15" customHeight="1" x14ac:dyDescent="0.25">
      <c r="A62" s="167" t="s">
        <v>53</v>
      </c>
      <c r="B62" s="107">
        <v>2710</v>
      </c>
      <c r="C62" s="107">
        <v>2073</v>
      </c>
      <c r="D62" s="112">
        <v>637</v>
      </c>
      <c r="E62" s="107">
        <v>3997</v>
      </c>
      <c r="F62" s="107">
        <v>3117</v>
      </c>
      <c r="G62" s="112">
        <v>880</v>
      </c>
      <c r="H62" s="107">
        <v>4253</v>
      </c>
      <c r="I62" s="107">
        <v>3521</v>
      </c>
      <c r="J62" s="112">
        <v>732</v>
      </c>
    </row>
    <row r="63" spans="1:10" ht="15" customHeight="1" x14ac:dyDescent="0.25">
      <c r="A63" s="167" t="s">
        <v>54</v>
      </c>
      <c r="B63" s="107">
        <v>3863</v>
      </c>
      <c r="C63" s="107">
        <v>2363</v>
      </c>
      <c r="D63" s="107">
        <v>1500</v>
      </c>
      <c r="E63" s="107">
        <v>3707</v>
      </c>
      <c r="F63" s="107">
        <v>2317</v>
      </c>
      <c r="G63" s="107">
        <v>1390</v>
      </c>
      <c r="H63" s="107">
        <v>3707</v>
      </c>
      <c r="I63" s="107">
        <v>2317</v>
      </c>
      <c r="J63" s="107">
        <v>1390</v>
      </c>
    </row>
    <row r="64" spans="1:10" ht="15" customHeight="1" x14ac:dyDescent="0.25">
      <c r="A64" s="169" t="s">
        <v>55</v>
      </c>
      <c r="B64" s="116">
        <v>4603</v>
      </c>
      <c r="C64" s="116">
        <v>2783</v>
      </c>
      <c r="D64" s="116">
        <v>1820</v>
      </c>
      <c r="E64" s="116">
        <v>5176</v>
      </c>
      <c r="F64" s="116">
        <v>3302</v>
      </c>
      <c r="G64" s="116">
        <v>1874</v>
      </c>
      <c r="H64" s="116">
        <v>6637</v>
      </c>
      <c r="I64" s="116">
        <v>4632</v>
      </c>
      <c r="J64" s="116">
        <v>2005</v>
      </c>
    </row>
    <row r="65" spans="1:10" ht="15.75" x14ac:dyDescent="0.25">
      <c r="A65" s="7" t="s">
        <v>107</v>
      </c>
      <c r="B65" s="50"/>
      <c r="C65" s="50"/>
      <c r="D65" s="50"/>
      <c r="E65" s="50"/>
      <c r="F65" s="50"/>
      <c r="G65" s="50"/>
      <c r="H65" s="50"/>
      <c r="I65" s="50"/>
      <c r="J65" s="50"/>
    </row>
    <row r="66" spans="1:10" ht="15.75" x14ac:dyDescent="0.25">
      <c r="A66" s="50"/>
      <c r="B66" s="50"/>
      <c r="C66" s="50"/>
      <c r="D66" s="50"/>
      <c r="E66" s="50"/>
      <c r="F66" s="274" t="s">
        <v>108</v>
      </c>
      <c r="G66" s="274"/>
      <c r="H66" s="274"/>
      <c r="I66" s="274"/>
      <c r="J66" s="274"/>
    </row>
    <row r="67" spans="1:10" ht="15.75" x14ac:dyDescent="0.25">
      <c r="A67" s="50"/>
      <c r="B67" s="50"/>
      <c r="C67" s="50"/>
      <c r="D67" s="50"/>
      <c r="E67" s="50"/>
      <c r="F67" s="50"/>
      <c r="G67" s="50"/>
      <c r="H67" s="50"/>
      <c r="I67" s="50"/>
      <c r="J67" s="50"/>
    </row>
    <row r="68" spans="1:10" x14ac:dyDescent="0.25">
      <c r="A68" s="181"/>
      <c r="B68" s="181"/>
      <c r="C68" s="181"/>
      <c r="D68" s="181"/>
      <c r="E68" s="181"/>
      <c r="F68" s="181"/>
      <c r="G68" s="181"/>
      <c r="H68" s="181"/>
      <c r="I68" s="181"/>
      <c r="J68" s="181"/>
    </row>
    <row r="69" spans="1:10" x14ac:dyDescent="0.25">
      <c r="A69" s="283" t="s">
        <v>218</v>
      </c>
      <c r="B69" s="226"/>
      <c r="C69" s="226"/>
      <c r="D69" s="226"/>
      <c r="E69" s="226"/>
      <c r="F69" s="226"/>
      <c r="G69" s="226"/>
      <c r="H69" s="226"/>
      <c r="I69" s="226"/>
      <c r="J69" s="226"/>
    </row>
  </sheetData>
  <mergeCells count="14">
    <mergeCell ref="A69:J69"/>
    <mergeCell ref="H2:J2"/>
    <mergeCell ref="A1:J1"/>
    <mergeCell ref="F66:J66"/>
    <mergeCell ref="A6:J6"/>
    <mergeCell ref="A7:J7"/>
    <mergeCell ref="A11:A12"/>
    <mergeCell ref="H39:J39"/>
    <mergeCell ref="B11:D11"/>
    <mergeCell ref="E11:G11"/>
    <mergeCell ref="H11:J11"/>
    <mergeCell ref="B39:D39"/>
    <mergeCell ref="E39:G39"/>
    <mergeCell ref="I10:J10"/>
  </mergeCells>
  <pageMargins left="0.25" right="0.25" top="0.5" bottom="0" header="0" footer="0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67"/>
  <sheetViews>
    <sheetView view="pageBreakPreview" topLeftCell="A43" zoomScaleNormal="100" zoomScaleSheetLayoutView="100" workbookViewId="0">
      <selection activeCell="A60" sqref="A60"/>
    </sheetView>
  </sheetViews>
  <sheetFormatPr defaultRowHeight="15" x14ac:dyDescent="0.25"/>
  <cols>
    <col min="1" max="1" width="28.7109375" customWidth="1"/>
    <col min="2" max="2" width="8.28515625" customWidth="1"/>
    <col min="3" max="3" width="7" customWidth="1"/>
    <col min="4" max="5" width="11.42578125" customWidth="1"/>
    <col min="6" max="6" width="9.5703125" customWidth="1"/>
    <col min="7" max="8" width="8.28515625" customWidth="1"/>
    <col min="9" max="9" width="7" customWidth="1"/>
    <col min="10" max="11" width="11.42578125" customWidth="1"/>
    <col min="12" max="12" width="9.5703125" customWidth="1"/>
    <col min="13" max="13" width="8.28515625" customWidth="1"/>
  </cols>
  <sheetData>
    <row r="1" spans="1:14" x14ac:dyDescent="0.25">
      <c r="A1" s="226"/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4"/>
    </row>
    <row r="2" spans="1:14" ht="15.75" x14ac:dyDescent="0.25">
      <c r="A2" s="49" t="s">
        <v>232</v>
      </c>
      <c r="B2" s="50"/>
      <c r="C2" s="50"/>
      <c r="D2" s="51"/>
      <c r="E2" s="51"/>
      <c r="H2" s="14"/>
      <c r="I2" s="181"/>
      <c r="J2" s="181"/>
      <c r="K2" s="181"/>
      <c r="M2" s="206" t="s">
        <v>231</v>
      </c>
      <c r="N2" s="4"/>
    </row>
    <row r="3" spans="1:14" x14ac:dyDescent="0.25">
      <c r="B3" s="181"/>
      <c r="C3" s="181"/>
      <c r="D3" s="181"/>
      <c r="E3" s="181"/>
      <c r="G3" s="181"/>
      <c r="H3" s="181"/>
      <c r="I3" s="181"/>
      <c r="J3" s="181"/>
      <c r="K3" s="181"/>
      <c r="L3" s="181"/>
      <c r="M3" s="181"/>
      <c r="N3" s="4"/>
    </row>
    <row r="4" spans="1:14" x14ac:dyDescent="0.25">
      <c r="A4" s="181"/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4"/>
    </row>
    <row r="5" spans="1:14" x14ac:dyDescent="0.25">
      <c r="A5" s="181"/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4"/>
    </row>
    <row r="6" spans="1:14" x14ac:dyDescent="0.25">
      <c r="A6" s="181"/>
      <c r="B6" s="181"/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4"/>
    </row>
    <row r="7" spans="1:14" ht="21" x14ac:dyDescent="0.25">
      <c r="A7" s="221" t="s">
        <v>136</v>
      </c>
      <c r="B7" s="221"/>
      <c r="C7" s="221"/>
      <c r="D7" s="221"/>
      <c r="E7" s="221"/>
      <c r="F7" s="221"/>
      <c r="G7" s="221"/>
      <c r="H7" s="221"/>
      <c r="I7" s="221"/>
      <c r="J7" s="221"/>
      <c r="K7" s="221"/>
      <c r="L7" s="221"/>
      <c r="M7" s="221"/>
      <c r="N7" s="7"/>
    </row>
    <row r="8" spans="1:14" ht="30" customHeight="1" x14ac:dyDescent="0.25">
      <c r="A8" s="222" t="s">
        <v>137</v>
      </c>
      <c r="B8" s="222"/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7"/>
    </row>
    <row r="9" spans="1:14" ht="15.75" customHeight="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7"/>
    </row>
    <row r="10" spans="1:14" ht="15.75" customHeigh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7"/>
    </row>
    <row r="11" spans="1:14" ht="18" customHeight="1" x14ac:dyDescent="0.25">
      <c r="A11" s="181"/>
      <c r="B11" s="9"/>
      <c r="C11" s="9"/>
      <c r="D11" s="9"/>
      <c r="E11" s="9"/>
      <c r="H11" s="9"/>
      <c r="I11" s="9"/>
      <c r="J11" s="9"/>
      <c r="K11" s="10"/>
      <c r="L11" s="231" t="s">
        <v>62</v>
      </c>
      <c r="M11" s="231"/>
      <c r="N11" s="9"/>
    </row>
    <row r="12" spans="1:14" ht="30" customHeight="1" x14ac:dyDescent="0.25">
      <c r="A12" s="232" t="s">
        <v>0</v>
      </c>
      <c r="B12" s="219" t="s">
        <v>0</v>
      </c>
      <c r="C12" s="219"/>
      <c r="D12" s="219" t="s">
        <v>1</v>
      </c>
      <c r="E12" s="219"/>
      <c r="F12" s="219" t="s">
        <v>2</v>
      </c>
      <c r="G12" s="220"/>
      <c r="H12" s="219" t="s">
        <v>0</v>
      </c>
      <c r="I12" s="219"/>
      <c r="J12" s="219" t="s">
        <v>1</v>
      </c>
      <c r="K12" s="219"/>
      <c r="L12" s="219" t="s">
        <v>2</v>
      </c>
      <c r="M12" s="219"/>
      <c r="N12" s="13"/>
    </row>
    <row r="13" spans="1:14" ht="50.1" customHeight="1" x14ac:dyDescent="0.25">
      <c r="A13" s="232"/>
      <c r="B13" s="131" t="s">
        <v>3</v>
      </c>
      <c r="C13" s="131" t="s">
        <v>4</v>
      </c>
      <c r="D13" s="131" t="s">
        <v>3</v>
      </c>
      <c r="E13" s="131" t="s">
        <v>4</v>
      </c>
      <c r="F13" s="131" t="s">
        <v>3</v>
      </c>
      <c r="G13" s="171" t="s">
        <v>4</v>
      </c>
      <c r="H13" s="131" t="s">
        <v>3</v>
      </c>
      <c r="I13" s="131" t="s">
        <v>4</v>
      </c>
      <c r="J13" s="131" t="s">
        <v>3</v>
      </c>
      <c r="K13" s="131" t="s">
        <v>4</v>
      </c>
      <c r="L13" s="131" t="s">
        <v>3</v>
      </c>
      <c r="M13" s="131" t="s">
        <v>4</v>
      </c>
      <c r="N13" s="5"/>
    </row>
    <row r="14" spans="1:14" ht="15.75" x14ac:dyDescent="0.25">
      <c r="A14" s="11">
        <v>1</v>
      </c>
      <c r="B14" s="11">
        <v>2</v>
      </c>
      <c r="C14" s="11">
        <v>3</v>
      </c>
      <c r="D14" s="11">
        <v>4</v>
      </c>
      <c r="E14" s="11">
        <v>5</v>
      </c>
      <c r="F14" s="11">
        <v>6</v>
      </c>
      <c r="G14" s="11">
        <v>7</v>
      </c>
      <c r="H14" s="52">
        <v>8</v>
      </c>
      <c r="I14" s="52">
        <v>9</v>
      </c>
      <c r="J14" s="52">
        <v>10</v>
      </c>
      <c r="K14" s="52">
        <v>11</v>
      </c>
      <c r="L14" s="52">
        <v>12</v>
      </c>
      <c r="M14" s="52">
        <v>13</v>
      </c>
      <c r="N14" s="6"/>
    </row>
    <row r="15" spans="1:14" ht="24.95" customHeight="1" x14ac:dyDescent="0.25">
      <c r="A15" s="185"/>
      <c r="B15" s="228" t="s">
        <v>6</v>
      </c>
      <c r="C15" s="229"/>
      <c r="D15" s="229"/>
      <c r="E15" s="229"/>
      <c r="F15" s="229"/>
      <c r="G15" s="230"/>
      <c r="H15" s="228" t="s">
        <v>26</v>
      </c>
      <c r="I15" s="229"/>
      <c r="J15" s="229"/>
      <c r="K15" s="229"/>
      <c r="L15" s="229"/>
      <c r="M15" s="230"/>
      <c r="N15" s="6"/>
    </row>
    <row r="16" spans="1:14" ht="20.100000000000001" customHeight="1" x14ac:dyDescent="0.25">
      <c r="A16" s="188" t="s">
        <v>7</v>
      </c>
      <c r="B16" s="187">
        <v>42461</v>
      </c>
      <c r="C16" s="187">
        <v>5398</v>
      </c>
      <c r="D16" s="187">
        <v>4124033</v>
      </c>
      <c r="E16" s="187">
        <v>1435552</v>
      </c>
      <c r="F16" s="187">
        <v>146416</v>
      </c>
      <c r="G16" s="187">
        <v>44421</v>
      </c>
      <c r="H16" s="187">
        <v>49082</v>
      </c>
      <c r="I16" s="187">
        <v>6648</v>
      </c>
      <c r="J16" s="187">
        <v>4615613</v>
      </c>
      <c r="K16" s="187">
        <v>1753480</v>
      </c>
      <c r="L16" s="187">
        <v>133076</v>
      </c>
      <c r="M16" s="187">
        <v>42869</v>
      </c>
      <c r="N16" s="6"/>
    </row>
    <row r="17" spans="1:14" ht="20.100000000000001" customHeight="1" x14ac:dyDescent="0.25">
      <c r="A17" s="176" t="s">
        <v>8</v>
      </c>
      <c r="B17" s="134">
        <v>38155</v>
      </c>
      <c r="C17" s="134">
        <v>4301</v>
      </c>
      <c r="D17" s="134">
        <v>2592996</v>
      </c>
      <c r="E17" s="134">
        <v>850240</v>
      </c>
      <c r="F17" s="134">
        <v>91101</v>
      </c>
      <c r="G17" s="134">
        <v>22342</v>
      </c>
      <c r="H17" s="134">
        <v>44296</v>
      </c>
      <c r="I17" s="134">
        <v>5468</v>
      </c>
      <c r="J17" s="134">
        <v>2919862</v>
      </c>
      <c r="K17" s="134">
        <v>1122044</v>
      </c>
      <c r="L17" s="134">
        <v>77811</v>
      </c>
      <c r="M17" s="134">
        <v>20681</v>
      </c>
      <c r="N17" s="6"/>
    </row>
    <row r="18" spans="1:14" ht="20.100000000000001" customHeight="1" x14ac:dyDescent="0.25">
      <c r="A18" s="176" t="s">
        <v>9</v>
      </c>
      <c r="B18" s="134">
        <v>2281</v>
      </c>
      <c r="C18" s="132">
        <v>555</v>
      </c>
      <c r="D18" s="134">
        <v>269349</v>
      </c>
      <c r="E18" s="134">
        <v>108879</v>
      </c>
      <c r="F18" s="134">
        <v>12600</v>
      </c>
      <c r="G18" s="134">
        <v>4339</v>
      </c>
      <c r="H18" s="134">
        <v>2712</v>
      </c>
      <c r="I18" s="132">
        <v>671</v>
      </c>
      <c r="J18" s="134">
        <v>334651</v>
      </c>
      <c r="K18" s="134">
        <v>141989</v>
      </c>
      <c r="L18" s="134">
        <v>12147</v>
      </c>
      <c r="M18" s="134">
        <v>4584</v>
      </c>
      <c r="N18" s="6"/>
    </row>
    <row r="19" spans="1:14" ht="20.100000000000001" customHeight="1" x14ac:dyDescent="0.25">
      <c r="A19" s="176" t="s">
        <v>10</v>
      </c>
      <c r="B19" s="134">
        <v>2025</v>
      </c>
      <c r="C19" s="132">
        <v>542</v>
      </c>
      <c r="D19" s="134">
        <v>1261688</v>
      </c>
      <c r="E19" s="134">
        <v>476433</v>
      </c>
      <c r="F19" s="134">
        <v>42715</v>
      </c>
      <c r="G19" s="134">
        <v>17740</v>
      </c>
      <c r="H19" s="134">
        <v>2074</v>
      </c>
      <c r="I19" s="132">
        <v>509</v>
      </c>
      <c r="J19" s="134">
        <v>1361100</v>
      </c>
      <c r="K19" s="134">
        <v>489447</v>
      </c>
      <c r="L19" s="134">
        <v>43118</v>
      </c>
      <c r="M19" s="134">
        <v>17604</v>
      </c>
      <c r="N19" s="6"/>
    </row>
    <row r="20" spans="1:14" ht="20.100000000000001" customHeight="1" x14ac:dyDescent="0.25">
      <c r="A20" s="227" t="s">
        <v>173</v>
      </c>
      <c r="B20" s="170"/>
      <c r="C20" s="170"/>
      <c r="D20" s="170"/>
      <c r="E20" s="170"/>
      <c r="F20" s="170"/>
      <c r="G20" s="170"/>
      <c r="H20" s="170"/>
      <c r="I20" s="170"/>
      <c r="J20" s="170"/>
      <c r="K20" s="170"/>
      <c r="L20" s="170"/>
      <c r="M20" s="170"/>
      <c r="N20" s="6"/>
    </row>
    <row r="21" spans="1:14" ht="20.100000000000001" customHeight="1" x14ac:dyDescent="0.25">
      <c r="A21" s="227"/>
      <c r="B21" s="137">
        <v>287</v>
      </c>
      <c r="C21" s="137">
        <v>118</v>
      </c>
      <c r="D21" s="133">
        <v>432648</v>
      </c>
      <c r="E21" s="133">
        <v>183487</v>
      </c>
      <c r="F21" s="133">
        <v>7580</v>
      </c>
      <c r="G21" s="133">
        <v>3137</v>
      </c>
      <c r="H21" s="137">
        <v>293</v>
      </c>
      <c r="I21" s="137">
        <v>118</v>
      </c>
      <c r="J21" s="133">
        <v>439644</v>
      </c>
      <c r="K21" s="133">
        <v>181507</v>
      </c>
      <c r="L21" s="133">
        <v>7431</v>
      </c>
      <c r="M21" s="133">
        <v>3159</v>
      </c>
      <c r="N21" s="6"/>
    </row>
    <row r="22" spans="1:14" ht="20.100000000000001" customHeight="1" x14ac:dyDescent="0.25">
      <c r="A22" s="176" t="s">
        <v>11</v>
      </c>
      <c r="B22" s="132">
        <v>14</v>
      </c>
      <c r="C22" s="132">
        <v>7</v>
      </c>
      <c r="D22" s="134">
        <v>11974</v>
      </c>
      <c r="E22" s="134">
        <v>6810</v>
      </c>
      <c r="F22" s="132">
        <v>210</v>
      </c>
      <c r="G22" s="132">
        <v>103</v>
      </c>
      <c r="H22" s="132">
        <v>22</v>
      </c>
      <c r="I22" s="132">
        <v>7</v>
      </c>
      <c r="J22" s="134">
        <v>14873</v>
      </c>
      <c r="K22" s="134">
        <v>7141</v>
      </c>
      <c r="L22" s="132">
        <v>255</v>
      </c>
      <c r="M22" s="132">
        <v>77</v>
      </c>
      <c r="N22" s="6"/>
    </row>
    <row r="23" spans="1:14" ht="20.100000000000001" customHeight="1" x14ac:dyDescent="0.25">
      <c r="A23" s="176" t="s">
        <v>12</v>
      </c>
      <c r="B23" s="132">
        <v>259</v>
      </c>
      <c r="C23" s="132">
        <v>106</v>
      </c>
      <c r="D23" s="134">
        <v>389597</v>
      </c>
      <c r="E23" s="134">
        <v>160788</v>
      </c>
      <c r="F23" s="134">
        <v>6662</v>
      </c>
      <c r="G23" s="134">
        <v>2809</v>
      </c>
      <c r="H23" s="132">
        <v>259</v>
      </c>
      <c r="I23" s="132">
        <v>106</v>
      </c>
      <c r="J23" s="134">
        <v>393781</v>
      </c>
      <c r="K23" s="134">
        <v>159130</v>
      </c>
      <c r="L23" s="134">
        <v>6552</v>
      </c>
      <c r="M23" s="134">
        <v>2858</v>
      </c>
      <c r="N23" s="6"/>
    </row>
    <row r="24" spans="1:14" ht="20.100000000000001" customHeight="1" x14ac:dyDescent="0.25">
      <c r="A24" s="176" t="s">
        <v>13</v>
      </c>
      <c r="B24" s="132">
        <v>14</v>
      </c>
      <c r="C24" s="132">
        <v>5</v>
      </c>
      <c r="D24" s="134">
        <v>31077</v>
      </c>
      <c r="E24" s="134">
        <v>15889</v>
      </c>
      <c r="F24" s="132">
        <v>708</v>
      </c>
      <c r="G24" s="132">
        <v>225</v>
      </c>
      <c r="H24" s="132">
        <v>12</v>
      </c>
      <c r="I24" s="132">
        <v>5</v>
      </c>
      <c r="J24" s="134">
        <v>30990</v>
      </c>
      <c r="K24" s="134">
        <v>15236</v>
      </c>
      <c r="L24" s="132">
        <v>624</v>
      </c>
      <c r="M24" s="132">
        <v>224</v>
      </c>
      <c r="N24" s="6"/>
    </row>
    <row r="25" spans="1:14" ht="20.100000000000001" customHeight="1" x14ac:dyDescent="0.25">
      <c r="A25" s="129" t="s">
        <v>179</v>
      </c>
      <c r="B25" s="137">
        <v>83</v>
      </c>
      <c r="C25" s="137">
        <v>17</v>
      </c>
      <c r="D25" s="133">
        <v>31550</v>
      </c>
      <c r="E25" s="133">
        <v>11205</v>
      </c>
      <c r="F25" s="133">
        <v>1644</v>
      </c>
      <c r="G25" s="137">
        <v>534</v>
      </c>
      <c r="H25" s="137">
        <v>86</v>
      </c>
      <c r="I25" s="137">
        <v>18</v>
      </c>
      <c r="J25" s="133">
        <v>30863</v>
      </c>
      <c r="K25" s="133">
        <v>11841</v>
      </c>
      <c r="L25" s="133">
        <v>1845</v>
      </c>
      <c r="M25" s="137">
        <v>582</v>
      </c>
      <c r="N25" s="6"/>
    </row>
    <row r="26" spans="1:14" ht="20.100000000000001" customHeight="1" x14ac:dyDescent="0.25">
      <c r="A26" s="176" t="s">
        <v>14</v>
      </c>
      <c r="B26" s="136">
        <v>5</v>
      </c>
      <c r="C26" s="136" t="s">
        <v>15</v>
      </c>
      <c r="D26" s="135">
        <v>4185</v>
      </c>
      <c r="E26" s="135">
        <v>2368</v>
      </c>
      <c r="F26" s="136">
        <v>720</v>
      </c>
      <c r="G26" s="136">
        <v>238</v>
      </c>
      <c r="H26" s="132">
        <v>6</v>
      </c>
      <c r="I26" s="132">
        <v>1</v>
      </c>
      <c r="J26" s="134">
        <v>4640</v>
      </c>
      <c r="K26" s="134">
        <v>3027</v>
      </c>
      <c r="L26" s="132">
        <v>898</v>
      </c>
      <c r="M26" s="132">
        <v>279</v>
      </c>
      <c r="N26" s="6"/>
    </row>
    <row r="27" spans="1:14" ht="20.100000000000001" customHeight="1" x14ac:dyDescent="0.25">
      <c r="A27" s="176" t="s">
        <v>16</v>
      </c>
      <c r="B27" s="136">
        <v>13</v>
      </c>
      <c r="C27" s="136" t="s">
        <v>15</v>
      </c>
      <c r="D27" s="136">
        <v>3559</v>
      </c>
      <c r="E27" s="136">
        <v>1670</v>
      </c>
      <c r="F27" s="136">
        <v>154</v>
      </c>
      <c r="G27" s="136">
        <v>86</v>
      </c>
      <c r="H27" s="132">
        <v>15</v>
      </c>
      <c r="I27" s="132" t="s">
        <v>15</v>
      </c>
      <c r="J27" s="132">
        <v>3917</v>
      </c>
      <c r="K27" s="132">
        <v>1758</v>
      </c>
      <c r="L27" s="132">
        <v>175</v>
      </c>
      <c r="M27" s="132">
        <v>93</v>
      </c>
      <c r="N27" s="6"/>
    </row>
    <row r="28" spans="1:14" ht="20.100000000000001" customHeight="1" x14ac:dyDescent="0.25">
      <c r="A28" s="176" t="s">
        <v>17</v>
      </c>
      <c r="B28" s="136">
        <v>4</v>
      </c>
      <c r="C28" s="136" t="s">
        <v>15</v>
      </c>
      <c r="D28" s="136">
        <v>465</v>
      </c>
      <c r="E28" s="136">
        <v>17</v>
      </c>
      <c r="F28" s="136">
        <v>38</v>
      </c>
      <c r="G28" s="136" t="s">
        <v>15</v>
      </c>
      <c r="H28" s="132">
        <v>4</v>
      </c>
      <c r="I28" s="132" t="s">
        <v>15</v>
      </c>
      <c r="J28" s="132">
        <v>547</v>
      </c>
      <c r="K28" s="132">
        <v>21</v>
      </c>
      <c r="L28" s="132">
        <v>40</v>
      </c>
      <c r="M28" s="132" t="s">
        <v>15</v>
      </c>
      <c r="N28" s="6"/>
    </row>
    <row r="29" spans="1:14" ht="20.100000000000001" customHeight="1" x14ac:dyDescent="0.25">
      <c r="A29" s="176" t="s">
        <v>180</v>
      </c>
      <c r="B29" s="136">
        <v>2</v>
      </c>
      <c r="C29" s="136" t="s">
        <v>15</v>
      </c>
      <c r="D29" s="136">
        <v>1009</v>
      </c>
      <c r="E29" s="136">
        <v>69</v>
      </c>
      <c r="F29" s="136">
        <v>100</v>
      </c>
      <c r="G29" s="136">
        <v>6</v>
      </c>
      <c r="H29" s="132">
        <v>2</v>
      </c>
      <c r="I29" s="132" t="s">
        <v>15</v>
      </c>
      <c r="J29" s="132">
        <v>1006</v>
      </c>
      <c r="K29" s="132">
        <v>71</v>
      </c>
      <c r="L29" s="132">
        <v>82</v>
      </c>
      <c r="M29" s="132">
        <v>6</v>
      </c>
      <c r="N29" s="6"/>
    </row>
    <row r="30" spans="1:14" ht="20.100000000000001" customHeight="1" x14ac:dyDescent="0.25">
      <c r="A30" s="176" t="s">
        <v>18</v>
      </c>
      <c r="B30" s="136">
        <v>14</v>
      </c>
      <c r="C30" s="136" t="s">
        <v>15</v>
      </c>
      <c r="D30" s="136">
        <v>8204</v>
      </c>
      <c r="E30" s="136">
        <v>1166</v>
      </c>
      <c r="F30" s="136">
        <v>207</v>
      </c>
      <c r="G30" s="136">
        <v>29</v>
      </c>
      <c r="H30" s="132">
        <v>14</v>
      </c>
      <c r="I30" s="132" t="s">
        <v>15</v>
      </c>
      <c r="J30" s="132">
        <v>6584</v>
      </c>
      <c r="K30" s="132">
        <v>1022</v>
      </c>
      <c r="L30" s="132">
        <v>231</v>
      </c>
      <c r="M30" s="132">
        <v>32</v>
      </c>
      <c r="N30" s="6"/>
    </row>
    <row r="31" spans="1:14" ht="20.100000000000001" customHeight="1" x14ac:dyDescent="0.25">
      <c r="A31" s="176" t="s">
        <v>19</v>
      </c>
      <c r="B31" s="136">
        <v>2</v>
      </c>
      <c r="C31" s="136">
        <v>2</v>
      </c>
      <c r="D31" s="136">
        <v>1465</v>
      </c>
      <c r="E31" s="136">
        <v>1465</v>
      </c>
      <c r="F31" s="136">
        <v>89</v>
      </c>
      <c r="G31" s="136">
        <v>89</v>
      </c>
      <c r="H31" s="132">
        <v>2</v>
      </c>
      <c r="I31" s="132">
        <v>2</v>
      </c>
      <c r="J31" s="132">
        <v>1465</v>
      </c>
      <c r="K31" s="132">
        <v>1465</v>
      </c>
      <c r="L31" s="132">
        <v>89</v>
      </c>
      <c r="M31" s="132">
        <v>89</v>
      </c>
      <c r="N31" s="6"/>
    </row>
    <row r="32" spans="1:14" ht="20.100000000000001" customHeight="1" x14ac:dyDescent="0.25">
      <c r="A32" s="176" t="s">
        <v>20</v>
      </c>
      <c r="B32" s="136">
        <v>2</v>
      </c>
      <c r="C32" s="136" t="s">
        <v>15</v>
      </c>
      <c r="D32" s="136">
        <v>115</v>
      </c>
      <c r="E32" s="136">
        <v>32</v>
      </c>
      <c r="F32" s="136">
        <v>22</v>
      </c>
      <c r="G32" s="136">
        <v>3</v>
      </c>
      <c r="H32" s="132">
        <v>2</v>
      </c>
      <c r="I32" s="132" t="s">
        <v>15</v>
      </c>
      <c r="J32" s="132">
        <v>115</v>
      </c>
      <c r="K32" s="132">
        <v>32</v>
      </c>
      <c r="L32" s="132">
        <v>22</v>
      </c>
      <c r="M32" s="132">
        <v>3</v>
      </c>
      <c r="N32" s="6"/>
    </row>
    <row r="33" spans="1:14" ht="20.100000000000001" customHeight="1" x14ac:dyDescent="0.25">
      <c r="A33" s="176" t="s">
        <v>21</v>
      </c>
      <c r="B33" s="136">
        <v>2</v>
      </c>
      <c r="C33" s="136" t="s">
        <v>15</v>
      </c>
      <c r="D33" s="136">
        <v>7211</v>
      </c>
      <c r="E33" s="136">
        <v>2213</v>
      </c>
      <c r="F33" s="136">
        <v>75</v>
      </c>
      <c r="G33" s="136">
        <v>17</v>
      </c>
      <c r="H33" s="132">
        <v>2</v>
      </c>
      <c r="I33" s="132" t="s">
        <v>15</v>
      </c>
      <c r="J33" s="132">
        <v>7211</v>
      </c>
      <c r="K33" s="132">
        <v>2213</v>
      </c>
      <c r="L33" s="132">
        <v>75</v>
      </c>
      <c r="M33" s="132">
        <v>17</v>
      </c>
      <c r="N33" s="6"/>
    </row>
    <row r="34" spans="1:14" ht="20.100000000000001" customHeight="1" x14ac:dyDescent="0.25">
      <c r="A34" s="223" t="s">
        <v>174</v>
      </c>
      <c r="B34" s="170"/>
      <c r="C34" s="170"/>
      <c r="D34" s="170"/>
      <c r="E34" s="170"/>
      <c r="F34" s="170"/>
      <c r="G34" s="170"/>
      <c r="H34" s="170"/>
      <c r="I34" s="170"/>
      <c r="J34" s="170"/>
      <c r="K34" s="170"/>
      <c r="L34" s="170"/>
      <c r="M34" s="170"/>
      <c r="N34" s="6"/>
    </row>
    <row r="35" spans="1:14" ht="20.100000000000001" customHeight="1" x14ac:dyDescent="0.25">
      <c r="A35" s="223"/>
      <c r="B35" s="136">
        <v>3</v>
      </c>
      <c r="C35" s="136" t="s">
        <v>15</v>
      </c>
      <c r="D35" s="136">
        <v>729</v>
      </c>
      <c r="E35" s="136">
        <v>276</v>
      </c>
      <c r="F35" s="136">
        <v>95</v>
      </c>
      <c r="G35" s="136">
        <v>26</v>
      </c>
      <c r="H35" s="132">
        <v>3</v>
      </c>
      <c r="I35" s="132" t="s">
        <v>15</v>
      </c>
      <c r="J35" s="132">
        <v>770</v>
      </c>
      <c r="K35" s="132">
        <v>303</v>
      </c>
      <c r="L35" s="132">
        <v>89</v>
      </c>
      <c r="M35" s="132">
        <v>23</v>
      </c>
      <c r="N35" s="6"/>
    </row>
    <row r="36" spans="1:14" ht="20.100000000000001" customHeight="1" x14ac:dyDescent="0.3">
      <c r="A36" s="223" t="s">
        <v>189</v>
      </c>
      <c r="B36" s="139"/>
      <c r="C36" s="139"/>
      <c r="D36" s="139"/>
      <c r="E36" s="139"/>
      <c r="F36" s="139"/>
      <c r="G36" s="139"/>
      <c r="H36" s="139"/>
      <c r="I36" s="139"/>
      <c r="J36" s="139"/>
      <c r="K36" s="139"/>
      <c r="L36" s="139"/>
      <c r="M36" s="139"/>
      <c r="N36" s="6"/>
    </row>
    <row r="37" spans="1:14" ht="20.100000000000001" customHeight="1" x14ac:dyDescent="0.25">
      <c r="A37" s="223"/>
      <c r="B37" s="136">
        <v>36</v>
      </c>
      <c r="C37" s="136">
        <v>15</v>
      </c>
      <c r="D37" s="136">
        <v>4608</v>
      </c>
      <c r="E37" s="136">
        <v>1929</v>
      </c>
      <c r="F37" s="136">
        <v>144</v>
      </c>
      <c r="G37" s="136">
        <v>40</v>
      </c>
      <c r="H37" s="132">
        <v>36</v>
      </c>
      <c r="I37" s="132">
        <v>15</v>
      </c>
      <c r="J37" s="132">
        <v>4608</v>
      </c>
      <c r="K37" s="132">
        <v>1929</v>
      </c>
      <c r="L37" s="132">
        <v>144</v>
      </c>
      <c r="M37" s="132">
        <v>40</v>
      </c>
      <c r="N37" s="6"/>
    </row>
    <row r="38" spans="1:14" ht="20.100000000000001" customHeight="1" x14ac:dyDescent="0.25">
      <c r="A38" s="129" t="s">
        <v>22</v>
      </c>
      <c r="B38" s="138">
        <v>253</v>
      </c>
      <c r="C38" s="138">
        <v>109</v>
      </c>
      <c r="D38" s="138">
        <v>41224</v>
      </c>
      <c r="E38" s="138">
        <v>3771</v>
      </c>
      <c r="F38" s="138">
        <v>1236</v>
      </c>
      <c r="G38" s="138">
        <v>275</v>
      </c>
      <c r="H38" s="138">
        <v>253</v>
      </c>
      <c r="I38" s="138">
        <v>109</v>
      </c>
      <c r="J38" s="138">
        <v>41224</v>
      </c>
      <c r="K38" s="138">
        <v>3771</v>
      </c>
      <c r="L38" s="138">
        <v>1236</v>
      </c>
      <c r="M38" s="138">
        <v>275</v>
      </c>
      <c r="N38" s="6"/>
    </row>
    <row r="39" spans="1:14" ht="20.100000000000001" customHeight="1" x14ac:dyDescent="0.3">
      <c r="A39" s="223" t="s">
        <v>185</v>
      </c>
      <c r="B39" s="139"/>
      <c r="C39" s="139"/>
      <c r="D39" s="139"/>
      <c r="E39" s="139"/>
      <c r="F39" s="139"/>
      <c r="G39" s="139"/>
      <c r="H39" s="139"/>
      <c r="I39" s="139"/>
      <c r="J39" s="139"/>
      <c r="K39" s="139"/>
      <c r="L39" s="139"/>
      <c r="M39" s="139"/>
      <c r="N39" s="6"/>
    </row>
    <row r="40" spans="1:14" ht="20.100000000000001" customHeight="1" x14ac:dyDescent="0.25">
      <c r="A40" s="223"/>
      <c r="B40" s="170"/>
      <c r="C40" s="170"/>
      <c r="D40" s="170"/>
      <c r="E40" s="170"/>
      <c r="F40" s="170"/>
      <c r="G40" s="170"/>
      <c r="H40" s="170"/>
      <c r="I40" s="170"/>
      <c r="J40" s="170"/>
      <c r="K40" s="170"/>
      <c r="L40" s="170"/>
      <c r="M40" s="170"/>
      <c r="N40" s="6"/>
    </row>
    <row r="41" spans="1:14" ht="20.100000000000001" customHeight="1" x14ac:dyDescent="0.25">
      <c r="A41" s="223"/>
      <c r="B41" s="132">
        <v>74</v>
      </c>
      <c r="C41" s="132">
        <v>9</v>
      </c>
      <c r="D41" s="134">
        <v>34321</v>
      </c>
      <c r="E41" s="134">
        <v>1353</v>
      </c>
      <c r="F41" s="132">
        <v>592</v>
      </c>
      <c r="G41" s="132">
        <v>61</v>
      </c>
      <c r="H41" s="132">
        <v>74</v>
      </c>
      <c r="I41" s="132">
        <v>9</v>
      </c>
      <c r="J41" s="134">
        <v>34321</v>
      </c>
      <c r="K41" s="134">
        <v>1353</v>
      </c>
      <c r="L41" s="132">
        <v>592</v>
      </c>
      <c r="M41" s="132">
        <v>61</v>
      </c>
      <c r="N41" s="6"/>
    </row>
    <row r="42" spans="1:14" ht="20.100000000000001" customHeight="1" x14ac:dyDescent="0.25">
      <c r="A42" s="223" t="s">
        <v>175</v>
      </c>
      <c r="B42" s="170"/>
      <c r="C42" s="170"/>
      <c r="D42" s="170"/>
      <c r="E42" s="170"/>
      <c r="F42" s="170"/>
      <c r="G42" s="170"/>
      <c r="H42" s="170"/>
      <c r="I42" s="170"/>
      <c r="J42" s="170"/>
      <c r="K42" s="170"/>
      <c r="L42" s="170"/>
      <c r="M42" s="170"/>
      <c r="N42" s="6"/>
    </row>
    <row r="43" spans="1:14" ht="20.100000000000001" customHeight="1" x14ac:dyDescent="0.25">
      <c r="A43" s="223"/>
      <c r="B43" s="132">
        <v>40</v>
      </c>
      <c r="C43" s="132"/>
      <c r="D43" s="134">
        <v>1940</v>
      </c>
      <c r="E43" s="132">
        <v>26</v>
      </c>
      <c r="F43" s="132">
        <v>137</v>
      </c>
      <c r="G43" s="132">
        <v>2</v>
      </c>
      <c r="H43" s="132">
        <v>40</v>
      </c>
      <c r="I43" s="132" t="s">
        <v>15</v>
      </c>
      <c r="J43" s="134">
        <v>1940</v>
      </c>
      <c r="K43" s="132">
        <v>26</v>
      </c>
      <c r="L43" s="132">
        <v>137</v>
      </c>
      <c r="M43" s="132">
        <v>2</v>
      </c>
      <c r="N43" s="6"/>
    </row>
    <row r="44" spans="1:14" ht="20.100000000000001" customHeight="1" x14ac:dyDescent="0.25">
      <c r="A44" s="223" t="s">
        <v>176</v>
      </c>
      <c r="B44" s="170"/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6"/>
    </row>
    <row r="45" spans="1:14" ht="20.100000000000001" customHeight="1" x14ac:dyDescent="0.25">
      <c r="A45" s="223"/>
      <c r="B45" s="132">
        <v>139</v>
      </c>
      <c r="C45" s="132">
        <v>100</v>
      </c>
      <c r="D45" s="134">
        <v>4963</v>
      </c>
      <c r="E45" s="134">
        <v>2392</v>
      </c>
      <c r="F45" s="132">
        <v>507</v>
      </c>
      <c r="G45" s="132">
        <v>212</v>
      </c>
      <c r="H45" s="132">
        <v>139</v>
      </c>
      <c r="I45" s="132">
        <v>100</v>
      </c>
      <c r="J45" s="134">
        <v>4963</v>
      </c>
      <c r="K45" s="134">
        <v>2392</v>
      </c>
      <c r="L45" s="132">
        <v>507</v>
      </c>
      <c r="M45" s="132">
        <v>212</v>
      </c>
      <c r="N45" s="6"/>
    </row>
    <row r="46" spans="1:14" ht="20.100000000000001" customHeight="1" x14ac:dyDescent="0.25">
      <c r="A46" s="129" t="s">
        <v>23</v>
      </c>
      <c r="B46" s="137">
        <v>55</v>
      </c>
      <c r="C46" s="137">
        <v>2</v>
      </c>
      <c r="D46" s="133">
        <v>232156</v>
      </c>
      <c r="E46" s="133">
        <v>89104</v>
      </c>
      <c r="F46" s="133">
        <v>13154</v>
      </c>
      <c r="G46" s="133">
        <v>4849</v>
      </c>
      <c r="H46" s="137">
        <v>58</v>
      </c>
      <c r="I46" s="137">
        <v>2</v>
      </c>
      <c r="J46" s="138">
        <v>241379</v>
      </c>
      <c r="K46" s="138">
        <v>89560</v>
      </c>
      <c r="L46" s="138">
        <v>12634</v>
      </c>
      <c r="M46" s="138">
        <v>4643</v>
      </c>
      <c r="N46" s="6"/>
    </row>
    <row r="47" spans="1:14" ht="20.100000000000001" customHeight="1" x14ac:dyDescent="0.25">
      <c r="A47" s="176" t="s">
        <v>24</v>
      </c>
      <c r="B47" s="132">
        <v>23</v>
      </c>
      <c r="C47" s="132">
        <v>1</v>
      </c>
      <c r="D47" s="135">
        <v>144011</v>
      </c>
      <c r="E47" s="135">
        <v>58153</v>
      </c>
      <c r="F47" s="135">
        <v>6089</v>
      </c>
      <c r="G47" s="135">
        <v>2090</v>
      </c>
      <c r="H47" s="132">
        <v>26</v>
      </c>
      <c r="I47" s="132">
        <v>1</v>
      </c>
      <c r="J47" s="132">
        <v>149048</v>
      </c>
      <c r="K47" s="132">
        <v>56855</v>
      </c>
      <c r="L47" s="132">
        <v>6245</v>
      </c>
      <c r="M47" s="132">
        <v>2138</v>
      </c>
      <c r="N47" s="6"/>
    </row>
    <row r="48" spans="1:14" ht="20.100000000000001" customHeight="1" x14ac:dyDescent="0.25">
      <c r="A48" s="130" t="s">
        <v>25</v>
      </c>
      <c r="B48" s="140">
        <v>32</v>
      </c>
      <c r="C48" s="140">
        <v>1</v>
      </c>
      <c r="D48" s="141">
        <v>88145</v>
      </c>
      <c r="E48" s="141">
        <v>30951</v>
      </c>
      <c r="F48" s="141">
        <v>7065</v>
      </c>
      <c r="G48" s="141">
        <v>2759</v>
      </c>
      <c r="H48" s="140">
        <v>32</v>
      </c>
      <c r="I48" s="140">
        <v>1</v>
      </c>
      <c r="J48" s="141">
        <v>92331</v>
      </c>
      <c r="K48" s="141">
        <v>32705</v>
      </c>
      <c r="L48" s="141">
        <v>6389</v>
      </c>
      <c r="M48" s="141">
        <v>2505</v>
      </c>
      <c r="N48" s="6"/>
    </row>
    <row r="49" spans="1:14" ht="18" customHeight="1" x14ac:dyDescent="0.25">
      <c r="A49" s="234" t="s">
        <v>190</v>
      </c>
      <c r="B49" s="234"/>
      <c r="C49" s="234"/>
      <c r="D49" s="7"/>
      <c r="E49" s="7"/>
      <c r="F49" s="7"/>
      <c r="G49" s="7"/>
      <c r="H49" s="182"/>
      <c r="I49" s="182"/>
      <c r="J49" s="182"/>
      <c r="K49" s="182"/>
      <c r="L49" s="182"/>
      <c r="M49" s="182"/>
      <c r="N49" s="6"/>
    </row>
    <row r="50" spans="1:14" ht="18" customHeight="1" x14ac:dyDescent="0.25">
      <c r="A50" s="224" t="s">
        <v>97</v>
      </c>
      <c r="B50" s="224"/>
      <c r="C50" s="224"/>
      <c r="D50" s="224"/>
      <c r="E50" s="224"/>
      <c r="F50" s="224"/>
      <c r="G50" s="224"/>
      <c r="H50" s="12"/>
      <c r="I50" s="12"/>
      <c r="J50" s="12"/>
      <c r="K50" s="181"/>
      <c r="L50" s="181"/>
      <c r="M50" s="181"/>
      <c r="N50" s="6"/>
    </row>
    <row r="51" spans="1:14" ht="18" customHeight="1" x14ac:dyDescent="0.25">
      <c r="A51" s="224" t="s">
        <v>181</v>
      </c>
      <c r="B51" s="224"/>
      <c r="C51" s="224"/>
      <c r="D51" s="224"/>
      <c r="E51" s="224"/>
      <c r="F51" s="224"/>
      <c r="G51" s="224"/>
      <c r="H51" s="12"/>
      <c r="I51" s="12"/>
      <c r="J51" s="12"/>
      <c r="K51" s="181"/>
      <c r="L51" s="181"/>
      <c r="M51" s="181"/>
      <c r="N51" s="6"/>
    </row>
    <row r="52" spans="1:14" ht="18" customHeight="1" x14ac:dyDescent="0.25">
      <c r="A52" s="225" t="s">
        <v>182</v>
      </c>
      <c r="B52" s="225"/>
      <c r="C52" s="225"/>
      <c r="D52" s="225"/>
      <c r="E52" s="225"/>
      <c r="F52" s="225"/>
      <c r="G52" s="225"/>
      <c r="H52" s="12"/>
      <c r="I52" s="12"/>
      <c r="J52" s="12"/>
      <c r="K52" s="181"/>
      <c r="L52" s="181"/>
      <c r="M52" s="181"/>
      <c r="N52" s="6"/>
    </row>
    <row r="53" spans="1:14" ht="18" customHeight="1" x14ac:dyDescent="0.25">
      <c r="A53" s="233" t="s">
        <v>63</v>
      </c>
      <c r="B53" s="233"/>
      <c r="C53" s="233"/>
      <c r="D53" s="233"/>
      <c r="E53" s="233"/>
      <c r="F53" s="233"/>
      <c r="G53" s="233"/>
      <c r="H53" s="233"/>
      <c r="I53" s="233"/>
      <c r="J53" s="183"/>
      <c r="K53" s="181"/>
      <c r="L53" s="181"/>
      <c r="M53" s="181"/>
      <c r="N53" s="6"/>
    </row>
    <row r="54" spans="1:14" ht="18" customHeight="1" x14ac:dyDescent="0.25">
      <c r="A54" s="189"/>
      <c r="B54" s="189"/>
      <c r="C54" s="189"/>
      <c r="D54" s="189"/>
      <c r="E54" s="189"/>
      <c r="F54" s="189"/>
      <c r="G54" s="189"/>
      <c r="H54" s="189"/>
      <c r="I54" s="189"/>
      <c r="J54" s="183"/>
      <c r="K54" s="181"/>
      <c r="L54" s="181"/>
      <c r="M54" s="181"/>
      <c r="N54" s="6"/>
    </row>
    <row r="55" spans="1:14" ht="18" customHeight="1" x14ac:dyDescent="0.25">
      <c r="A55" s="233" t="s">
        <v>98</v>
      </c>
      <c r="B55" s="233"/>
      <c r="C55" s="233"/>
      <c r="D55" s="233"/>
      <c r="E55" s="233"/>
      <c r="F55" s="233"/>
      <c r="G55" s="233"/>
      <c r="H55" s="12"/>
      <c r="I55" s="12"/>
      <c r="J55" s="12"/>
      <c r="K55" s="181"/>
      <c r="L55" s="181"/>
      <c r="M55" s="181"/>
      <c r="N55" s="6"/>
    </row>
    <row r="56" spans="1:14" ht="18" customHeight="1" x14ac:dyDescent="0.25">
      <c r="A56" s="218" t="s">
        <v>166</v>
      </c>
      <c r="B56" s="218"/>
      <c r="C56" s="218"/>
      <c r="D56" s="218"/>
      <c r="E56" s="218"/>
      <c r="F56" s="218"/>
      <c r="G56" s="218"/>
      <c r="H56" s="12"/>
      <c r="I56" s="12"/>
      <c r="J56" s="12"/>
      <c r="K56" s="181"/>
      <c r="L56" s="181"/>
      <c r="M56" s="181"/>
      <c r="N56" s="6"/>
    </row>
    <row r="57" spans="1:14" ht="15.75" x14ac:dyDescent="0.25">
      <c r="A57" s="218" t="s">
        <v>99</v>
      </c>
      <c r="B57" s="218"/>
      <c r="C57" s="218"/>
      <c r="D57" s="218"/>
      <c r="E57" s="218"/>
      <c r="F57" s="218"/>
      <c r="G57" s="218"/>
      <c r="H57" s="12"/>
      <c r="I57" s="12"/>
      <c r="J57" s="12"/>
      <c r="K57" s="181"/>
      <c r="L57" s="181"/>
      <c r="M57" s="181"/>
      <c r="N57" s="4"/>
    </row>
    <row r="58" spans="1:14" ht="18" customHeight="1" x14ac:dyDescent="0.25">
      <c r="A58" s="182"/>
      <c r="B58" s="182"/>
      <c r="C58" s="182"/>
      <c r="D58" s="182"/>
      <c r="E58" s="182"/>
      <c r="F58" s="182"/>
      <c r="G58" s="182"/>
      <c r="H58" s="181"/>
      <c r="I58" s="181"/>
      <c r="J58" s="181"/>
      <c r="K58" s="181"/>
      <c r="L58" s="181"/>
      <c r="M58" s="181"/>
      <c r="N58" s="4"/>
    </row>
    <row r="59" spans="1:14" ht="18" customHeight="1" x14ac:dyDescent="0.25">
      <c r="A59" s="216" t="s">
        <v>201</v>
      </c>
      <c r="B59" s="216"/>
      <c r="C59" s="216"/>
      <c r="D59" s="216"/>
      <c r="E59" s="216"/>
      <c r="F59" s="216"/>
      <c r="G59" s="216"/>
      <c r="H59" s="216"/>
      <c r="I59" s="216"/>
      <c r="J59" s="216"/>
      <c r="K59" s="216"/>
      <c r="L59" s="216"/>
      <c r="M59" s="216"/>
      <c r="N59" s="4"/>
    </row>
    <row r="60" spans="1:14" ht="18" customHeight="1" x14ac:dyDescent="0.25">
      <c r="N60" s="4"/>
    </row>
    <row r="61" spans="1:14" ht="18" customHeight="1" x14ac:dyDescent="0.25">
      <c r="N61" s="4"/>
    </row>
    <row r="62" spans="1:14" ht="18" customHeight="1" x14ac:dyDescent="0.25">
      <c r="A62" s="217"/>
      <c r="B62" s="218"/>
      <c r="C62" s="218"/>
      <c r="D62" s="218"/>
      <c r="E62" s="218"/>
      <c r="F62" s="218"/>
      <c r="G62" s="218"/>
      <c r="H62" s="12"/>
      <c r="I62" s="12"/>
      <c r="J62" s="12"/>
      <c r="K62" s="148"/>
      <c r="L62" s="148"/>
      <c r="M62" s="148"/>
      <c r="N62" s="4"/>
    </row>
    <row r="63" spans="1:14" x14ac:dyDescent="0.25">
      <c r="A63" s="148"/>
      <c r="B63" s="148"/>
      <c r="C63" s="148"/>
      <c r="D63" s="148"/>
      <c r="E63" s="148"/>
      <c r="F63" s="148"/>
      <c r="G63" s="148"/>
      <c r="H63" s="148"/>
      <c r="I63" s="148"/>
      <c r="J63" s="148"/>
      <c r="K63" s="148"/>
      <c r="L63" s="148"/>
      <c r="M63" s="148"/>
      <c r="N63" s="4"/>
    </row>
    <row r="64" spans="1:14" x14ac:dyDescent="0.25">
      <c r="A64" s="148"/>
      <c r="B64" s="148"/>
      <c r="C64" s="148"/>
      <c r="D64" s="148"/>
      <c r="E64" s="148"/>
      <c r="F64" s="148"/>
      <c r="G64" s="148"/>
      <c r="H64" s="148"/>
      <c r="I64" s="148"/>
      <c r="J64" s="148"/>
      <c r="K64" s="148"/>
      <c r="L64" s="148"/>
      <c r="M64" s="148"/>
      <c r="N64" s="4"/>
    </row>
    <row r="67" spans="1:13" x14ac:dyDescent="0.25">
      <c r="A67" s="216"/>
      <c r="B67" s="216"/>
      <c r="C67" s="216"/>
      <c r="D67" s="216"/>
      <c r="E67" s="216"/>
      <c r="F67" s="216"/>
      <c r="G67" s="216"/>
      <c r="H67" s="216"/>
      <c r="I67" s="216"/>
      <c r="J67" s="216"/>
      <c r="K67" s="216"/>
      <c r="L67" s="216"/>
      <c r="M67" s="216"/>
    </row>
  </sheetData>
  <mergeCells count="30">
    <mergeCell ref="A44:A45"/>
    <mergeCell ref="A34:A35"/>
    <mergeCell ref="A55:G55"/>
    <mergeCell ref="A56:G56"/>
    <mergeCell ref="A49:C49"/>
    <mergeCell ref="A53:I53"/>
    <mergeCell ref="A1:M1"/>
    <mergeCell ref="A20:A21"/>
    <mergeCell ref="B15:G15"/>
    <mergeCell ref="H15:M15"/>
    <mergeCell ref="L11:M11"/>
    <mergeCell ref="A12:A13"/>
    <mergeCell ref="B12:C12"/>
    <mergeCell ref="D12:E12"/>
    <mergeCell ref="A67:M67"/>
    <mergeCell ref="A62:G62"/>
    <mergeCell ref="F12:G12"/>
    <mergeCell ref="A7:M7"/>
    <mergeCell ref="A8:M8"/>
    <mergeCell ref="H12:I12"/>
    <mergeCell ref="J12:K12"/>
    <mergeCell ref="L12:M12"/>
    <mergeCell ref="A59:M59"/>
    <mergeCell ref="A36:A37"/>
    <mergeCell ref="A50:G50"/>
    <mergeCell ref="A51:G51"/>
    <mergeCell ref="A52:G52"/>
    <mergeCell ref="A39:A41"/>
    <mergeCell ref="A42:A43"/>
    <mergeCell ref="A57:G57"/>
  </mergeCells>
  <pageMargins left="0.25" right="0.25" top="0.5" bottom="0" header="0" footer="0"/>
  <pageSetup paperSize="9" scale="7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70"/>
  <sheetViews>
    <sheetView view="pageBreakPreview" topLeftCell="A55" zoomScaleNormal="100" zoomScaleSheetLayoutView="100" workbookViewId="0">
      <selection activeCell="A70" sqref="A70"/>
    </sheetView>
  </sheetViews>
  <sheetFormatPr defaultRowHeight="15" x14ac:dyDescent="0.25"/>
  <cols>
    <col min="1" max="1" width="28.7109375" customWidth="1"/>
    <col min="2" max="10" width="10.7109375" customWidth="1"/>
  </cols>
  <sheetData>
    <row r="1" spans="1:19" x14ac:dyDescent="0.25">
      <c r="A1" s="248"/>
      <c r="B1" s="248"/>
      <c r="C1" s="248"/>
      <c r="D1" s="248"/>
      <c r="E1" s="248"/>
      <c r="F1" s="248"/>
      <c r="G1" s="248"/>
      <c r="H1" s="248"/>
      <c r="I1" s="248"/>
      <c r="J1" s="248"/>
      <c r="K1" s="31"/>
      <c r="L1" s="31"/>
      <c r="M1" s="31"/>
      <c r="N1" s="31"/>
      <c r="O1" s="31"/>
      <c r="P1" s="31"/>
      <c r="Q1" s="31"/>
      <c r="R1" s="31"/>
      <c r="S1" s="31"/>
    </row>
    <row r="2" spans="1:19" ht="15.75" x14ac:dyDescent="0.25">
      <c r="A2" s="45" t="s">
        <v>232</v>
      </c>
      <c r="B2" s="46"/>
      <c r="C2" s="46"/>
      <c r="D2" s="47"/>
      <c r="E2" s="47"/>
      <c r="F2" s="50"/>
      <c r="G2" s="50"/>
      <c r="H2" s="253" t="s">
        <v>231</v>
      </c>
      <c r="I2" s="253"/>
      <c r="J2" s="253"/>
      <c r="K2" s="31"/>
      <c r="L2" s="31"/>
      <c r="M2" s="31"/>
      <c r="N2" s="31"/>
      <c r="O2" s="31"/>
      <c r="P2" s="31"/>
      <c r="Q2" s="31"/>
      <c r="R2" s="31"/>
      <c r="S2" s="31"/>
    </row>
    <row r="3" spans="1:19" x14ac:dyDescent="0.25">
      <c r="A3" s="182"/>
      <c r="B3" s="182"/>
      <c r="C3" s="182"/>
      <c r="D3" s="182"/>
      <c r="E3" s="182"/>
      <c r="F3" s="182"/>
      <c r="G3" s="182"/>
      <c r="H3" s="182"/>
      <c r="I3" s="182"/>
      <c r="J3" s="182"/>
      <c r="K3" s="31"/>
      <c r="L3" s="31"/>
      <c r="M3" s="31"/>
      <c r="N3" s="31"/>
      <c r="O3" s="31"/>
      <c r="P3" s="31"/>
      <c r="Q3" s="31"/>
      <c r="R3" s="31"/>
      <c r="S3" s="31"/>
    </row>
    <row r="4" spans="1:19" x14ac:dyDescent="0.25">
      <c r="A4" s="182"/>
      <c r="B4" s="182"/>
      <c r="C4" s="182"/>
      <c r="D4" s="182"/>
      <c r="E4" s="182"/>
      <c r="F4" s="182"/>
      <c r="G4" s="182"/>
      <c r="H4" s="182"/>
      <c r="I4" s="182"/>
      <c r="J4" s="182"/>
      <c r="K4" s="31"/>
      <c r="L4" s="31"/>
      <c r="M4" s="31"/>
      <c r="N4" s="31"/>
      <c r="O4" s="31"/>
      <c r="P4" s="31"/>
      <c r="Q4" s="31"/>
      <c r="R4" s="31"/>
      <c r="S4" s="31"/>
    </row>
    <row r="5" spans="1:19" x14ac:dyDescent="0.25">
      <c r="A5" s="182"/>
      <c r="B5" s="182"/>
      <c r="C5" s="182"/>
      <c r="D5" s="182"/>
      <c r="E5" s="182"/>
      <c r="F5" s="182"/>
      <c r="G5" s="182"/>
      <c r="H5" s="182"/>
      <c r="I5" s="182"/>
      <c r="J5" s="182"/>
      <c r="K5" s="31"/>
      <c r="L5" s="31"/>
      <c r="M5" s="31"/>
      <c r="N5" s="31"/>
      <c r="O5" s="31"/>
      <c r="P5" s="31"/>
      <c r="Q5" s="31"/>
      <c r="R5" s="31"/>
      <c r="S5" s="31"/>
    </row>
    <row r="6" spans="1:19" ht="21" x14ac:dyDescent="0.25">
      <c r="A6" s="261" t="s">
        <v>153</v>
      </c>
      <c r="B6" s="261"/>
      <c r="C6" s="261"/>
      <c r="D6" s="261"/>
      <c r="E6" s="261"/>
      <c r="F6" s="261"/>
      <c r="G6" s="261"/>
      <c r="H6" s="261"/>
      <c r="I6" s="261"/>
      <c r="J6" s="261"/>
      <c r="K6" s="29"/>
      <c r="L6" s="29"/>
      <c r="M6" s="29"/>
      <c r="N6" s="29"/>
      <c r="O6" s="29"/>
      <c r="P6" s="29"/>
      <c r="Q6" s="29"/>
      <c r="R6" s="29"/>
      <c r="S6" s="29"/>
    </row>
    <row r="7" spans="1:19" ht="23.25" x14ac:dyDescent="0.25">
      <c r="A7" s="269" t="s">
        <v>84</v>
      </c>
      <c r="B7" s="269"/>
      <c r="C7" s="269"/>
      <c r="D7" s="269"/>
      <c r="E7" s="269"/>
      <c r="F7" s="269"/>
      <c r="G7" s="269"/>
      <c r="H7" s="269"/>
      <c r="I7" s="269"/>
      <c r="J7" s="269"/>
      <c r="K7" s="29"/>
      <c r="L7" s="29"/>
      <c r="M7" s="29"/>
      <c r="N7" s="29"/>
      <c r="O7" s="29"/>
      <c r="P7" s="29"/>
      <c r="Q7" s="29"/>
      <c r="R7" s="29"/>
      <c r="S7" s="29"/>
    </row>
    <row r="8" spans="1:19" ht="15.75" x14ac:dyDescent="0.25">
      <c r="A8" s="37"/>
      <c r="B8" s="37"/>
      <c r="C8" s="37"/>
      <c r="D8" s="37"/>
      <c r="E8" s="37"/>
      <c r="F8" s="37"/>
      <c r="G8" s="37"/>
      <c r="H8" s="37"/>
      <c r="I8" s="37"/>
      <c r="J8" s="37"/>
      <c r="K8" s="30"/>
      <c r="L8" s="30"/>
      <c r="M8" s="30"/>
      <c r="N8" s="30"/>
      <c r="O8" s="30"/>
      <c r="P8" s="30"/>
      <c r="Q8" s="30"/>
      <c r="R8" s="30"/>
      <c r="S8" s="30"/>
    </row>
    <row r="9" spans="1:19" ht="15.75" x14ac:dyDescent="0.25">
      <c r="A9" s="37"/>
      <c r="B9" s="37"/>
      <c r="C9" s="37"/>
      <c r="D9" s="37"/>
      <c r="E9" s="37"/>
      <c r="F9" s="37"/>
      <c r="G9" s="37"/>
      <c r="H9" s="37"/>
      <c r="I9" s="37"/>
      <c r="J9" s="37"/>
      <c r="K9" s="30"/>
      <c r="L9" s="30"/>
      <c r="M9" s="30"/>
      <c r="N9" s="30"/>
      <c r="O9" s="30"/>
      <c r="P9" s="30"/>
      <c r="Q9" s="30"/>
      <c r="R9" s="30"/>
      <c r="S9" s="30"/>
    </row>
    <row r="10" spans="1:19" ht="15.75" x14ac:dyDescent="0.25">
      <c r="A10" s="181"/>
      <c r="B10" s="32"/>
      <c r="C10" s="32"/>
      <c r="D10" s="32"/>
      <c r="E10" s="32"/>
      <c r="F10" s="32"/>
      <c r="G10" s="32"/>
      <c r="H10" s="32"/>
      <c r="I10" s="270" t="s">
        <v>56</v>
      </c>
      <c r="J10" s="270"/>
      <c r="K10" s="32"/>
      <c r="L10" s="32"/>
      <c r="M10" s="32"/>
      <c r="N10" s="32"/>
      <c r="O10" s="32"/>
      <c r="P10" s="32"/>
      <c r="Q10" s="32"/>
      <c r="R10" s="32"/>
      <c r="S10" s="32"/>
    </row>
    <row r="11" spans="1:19" ht="24.95" customHeight="1" x14ac:dyDescent="0.25">
      <c r="A11" s="268" t="s">
        <v>58</v>
      </c>
      <c r="B11" s="232" t="s">
        <v>29</v>
      </c>
      <c r="C11" s="232"/>
      <c r="D11" s="232"/>
      <c r="E11" s="243" t="s">
        <v>5</v>
      </c>
      <c r="F11" s="243"/>
      <c r="G11" s="243"/>
      <c r="H11" s="243" t="s">
        <v>6</v>
      </c>
      <c r="I11" s="243"/>
      <c r="J11" s="243"/>
    </row>
    <row r="12" spans="1:19" ht="24.95" customHeight="1" x14ac:dyDescent="0.25">
      <c r="A12" s="268"/>
      <c r="B12" s="175" t="s">
        <v>3</v>
      </c>
      <c r="C12" s="175" t="s">
        <v>31</v>
      </c>
      <c r="D12" s="40" t="s">
        <v>4</v>
      </c>
      <c r="E12" s="175" t="s">
        <v>3</v>
      </c>
      <c r="F12" s="175" t="s">
        <v>31</v>
      </c>
      <c r="G12" s="175" t="s">
        <v>4</v>
      </c>
      <c r="H12" s="175" t="s">
        <v>3</v>
      </c>
      <c r="I12" s="175" t="s">
        <v>31</v>
      </c>
      <c r="J12" s="40" t="s">
        <v>4</v>
      </c>
    </row>
    <row r="13" spans="1:19" ht="15.75" x14ac:dyDescent="0.25">
      <c r="A13" s="82">
        <v>1</v>
      </c>
      <c r="B13" s="68">
        <v>2</v>
      </c>
      <c r="C13" s="68">
        <v>3</v>
      </c>
      <c r="D13" s="82">
        <v>4</v>
      </c>
      <c r="E13" s="68">
        <v>5</v>
      </c>
      <c r="F13" s="68">
        <v>6</v>
      </c>
      <c r="G13" s="68">
        <v>7</v>
      </c>
      <c r="H13" s="68">
        <v>8</v>
      </c>
      <c r="I13" s="68">
        <v>9</v>
      </c>
      <c r="J13" s="82">
        <v>10</v>
      </c>
    </row>
    <row r="14" spans="1:19" ht="15" customHeight="1" x14ac:dyDescent="0.25">
      <c r="A14" s="166" t="s">
        <v>32</v>
      </c>
      <c r="B14" s="91">
        <v>6834</v>
      </c>
      <c r="C14" s="91">
        <v>3967</v>
      </c>
      <c r="D14" s="92">
        <v>2867</v>
      </c>
      <c r="E14" s="91">
        <v>6989</v>
      </c>
      <c r="F14" s="91">
        <v>3947</v>
      </c>
      <c r="G14" s="91">
        <v>3042</v>
      </c>
      <c r="H14" s="93">
        <v>6662</v>
      </c>
      <c r="I14" s="93">
        <v>3853</v>
      </c>
      <c r="J14" s="94">
        <v>2809</v>
      </c>
    </row>
    <row r="15" spans="1:19" ht="15" customHeight="1" x14ac:dyDescent="0.25">
      <c r="A15" s="167" t="s">
        <v>33</v>
      </c>
      <c r="B15" s="61">
        <v>110</v>
      </c>
      <c r="C15" s="61">
        <v>68</v>
      </c>
      <c r="D15" s="87">
        <v>42</v>
      </c>
      <c r="E15" s="61">
        <v>106</v>
      </c>
      <c r="F15" s="61">
        <v>65</v>
      </c>
      <c r="G15" s="61">
        <v>41</v>
      </c>
      <c r="H15" s="64">
        <v>114</v>
      </c>
      <c r="I15" s="64">
        <v>69</v>
      </c>
      <c r="J15" s="88">
        <v>45</v>
      </c>
    </row>
    <row r="16" spans="1:19" ht="15" customHeight="1" x14ac:dyDescent="0.25">
      <c r="A16" s="167" t="s">
        <v>34</v>
      </c>
      <c r="B16" s="61">
        <v>136</v>
      </c>
      <c r="C16" s="61">
        <v>105</v>
      </c>
      <c r="D16" s="87">
        <v>31</v>
      </c>
      <c r="E16" s="61">
        <v>116</v>
      </c>
      <c r="F16" s="61">
        <v>75</v>
      </c>
      <c r="G16" s="61">
        <v>41</v>
      </c>
      <c r="H16" s="64">
        <v>178</v>
      </c>
      <c r="I16" s="64">
        <v>141</v>
      </c>
      <c r="J16" s="88">
        <v>37</v>
      </c>
    </row>
    <row r="17" spans="1:10" ht="15" customHeight="1" x14ac:dyDescent="0.25">
      <c r="A17" s="167" t="s">
        <v>35</v>
      </c>
      <c r="B17" s="61">
        <v>140</v>
      </c>
      <c r="C17" s="61">
        <v>123</v>
      </c>
      <c r="D17" s="87">
        <v>17</v>
      </c>
      <c r="E17" s="61">
        <v>162</v>
      </c>
      <c r="F17" s="61">
        <v>132</v>
      </c>
      <c r="G17" s="61">
        <v>30</v>
      </c>
      <c r="H17" s="64">
        <v>156</v>
      </c>
      <c r="I17" s="64">
        <v>130</v>
      </c>
      <c r="J17" s="88">
        <v>26</v>
      </c>
    </row>
    <row r="18" spans="1:10" ht="15" customHeight="1" x14ac:dyDescent="0.25">
      <c r="A18" s="167" t="s">
        <v>36</v>
      </c>
      <c r="B18" s="61">
        <v>751</v>
      </c>
      <c r="C18" s="61">
        <v>217</v>
      </c>
      <c r="D18" s="87">
        <v>534</v>
      </c>
      <c r="E18" s="61">
        <v>776</v>
      </c>
      <c r="F18" s="61">
        <v>259</v>
      </c>
      <c r="G18" s="61">
        <v>517</v>
      </c>
      <c r="H18" s="64">
        <v>786</v>
      </c>
      <c r="I18" s="64">
        <v>233</v>
      </c>
      <c r="J18" s="88">
        <v>553</v>
      </c>
    </row>
    <row r="19" spans="1:10" ht="15" customHeight="1" x14ac:dyDescent="0.25">
      <c r="A19" s="167" t="s">
        <v>37</v>
      </c>
      <c r="B19" s="61">
        <v>104</v>
      </c>
      <c r="C19" s="61">
        <v>83</v>
      </c>
      <c r="D19" s="87">
        <v>21</v>
      </c>
      <c r="E19" s="61">
        <v>93</v>
      </c>
      <c r="F19" s="61">
        <v>75</v>
      </c>
      <c r="G19" s="61">
        <v>18</v>
      </c>
      <c r="H19" s="64">
        <v>74</v>
      </c>
      <c r="I19" s="64">
        <v>57</v>
      </c>
      <c r="J19" s="88">
        <v>17</v>
      </c>
    </row>
    <row r="20" spans="1:10" ht="15" customHeight="1" x14ac:dyDescent="0.25">
      <c r="A20" s="167" t="s">
        <v>38</v>
      </c>
      <c r="B20" s="61">
        <v>129</v>
      </c>
      <c r="C20" s="61">
        <v>81</v>
      </c>
      <c r="D20" s="87">
        <v>48</v>
      </c>
      <c r="E20" s="61">
        <v>155</v>
      </c>
      <c r="F20" s="61">
        <v>92</v>
      </c>
      <c r="G20" s="61">
        <v>63</v>
      </c>
      <c r="H20" s="64">
        <v>142</v>
      </c>
      <c r="I20" s="64">
        <v>80</v>
      </c>
      <c r="J20" s="88">
        <v>62</v>
      </c>
    </row>
    <row r="21" spans="1:10" ht="15" customHeight="1" x14ac:dyDescent="0.25">
      <c r="A21" s="167" t="s">
        <v>59</v>
      </c>
      <c r="B21" s="61">
        <v>100</v>
      </c>
      <c r="C21" s="61">
        <v>100</v>
      </c>
      <c r="D21" s="87" t="s">
        <v>15</v>
      </c>
      <c r="E21" s="61">
        <v>98</v>
      </c>
      <c r="F21" s="61">
        <v>98</v>
      </c>
      <c r="G21" s="64" t="s">
        <v>15</v>
      </c>
      <c r="H21" s="64">
        <v>91</v>
      </c>
      <c r="I21" s="64">
        <v>91</v>
      </c>
      <c r="J21" s="88" t="s">
        <v>15</v>
      </c>
    </row>
    <row r="22" spans="1:10" ht="15" customHeight="1" x14ac:dyDescent="0.25">
      <c r="A22" s="167" t="s">
        <v>40</v>
      </c>
      <c r="B22" s="57">
        <v>2881</v>
      </c>
      <c r="C22" s="57">
        <v>1501</v>
      </c>
      <c r="D22" s="95">
        <v>1380</v>
      </c>
      <c r="E22" s="57">
        <v>2869</v>
      </c>
      <c r="F22" s="57">
        <v>1498</v>
      </c>
      <c r="G22" s="57">
        <v>1371</v>
      </c>
      <c r="H22" s="58">
        <v>2530</v>
      </c>
      <c r="I22" s="58">
        <v>1340</v>
      </c>
      <c r="J22" s="96">
        <v>1190</v>
      </c>
    </row>
    <row r="23" spans="1:10" ht="15" customHeight="1" x14ac:dyDescent="0.25">
      <c r="A23" s="167" t="s">
        <v>41</v>
      </c>
      <c r="B23" s="61">
        <v>25</v>
      </c>
      <c r="C23" s="61">
        <v>20</v>
      </c>
      <c r="D23" s="87">
        <v>5</v>
      </c>
      <c r="E23" s="61">
        <v>24</v>
      </c>
      <c r="F23" s="61">
        <v>21</v>
      </c>
      <c r="G23" s="61">
        <v>3</v>
      </c>
      <c r="H23" s="64">
        <v>27</v>
      </c>
      <c r="I23" s="64">
        <v>24</v>
      </c>
      <c r="J23" s="88">
        <v>3</v>
      </c>
    </row>
    <row r="24" spans="1:10" ht="15" customHeight="1" x14ac:dyDescent="0.25">
      <c r="A24" s="167" t="s">
        <v>42</v>
      </c>
      <c r="B24" s="61">
        <v>529</v>
      </c>
      <c r="C24" s="61">
        <v>378</v>
      </c>
      <c r="D24" s="87">
        <v>151</v>
      </c>
      <c r="E24" s="61">
        <v>555</v>
      </c>
      <c r="F24" s="61">
        <v>362</v>
      </c>
      <c r="G24" s="61">
        <v>193</v>
      </c>
      <c r="H24" s="64">
        <v>583</v>
      </c>
      <c r="I24" s="64">
        <v>398</v>
      </c>
      <c r="J24" s="88">
        <v>185</v>
      </c>
    </row>
    <row r="25" spans="1:10" ht="15" customHeight="1" x14ac:dyDescent="0.25">
      <c r="A25" s="167" t="s">
        <v>43</v>
      </c>
      <c r="B25" s="61">
        <v>360</v>
      </c>
      <c r="C25" s="61">
        <v>253</v>
      </c>
      <c r="D25" s="87">
        <v>107</v>
      </c>
      <c r="E25" s="61">
        <v>338</v>
      </c>
      <c r="F25" s="61">
        <v>223</v>
      </c>
      <c r="G25" s="61">
        <v>115</v>
      </c>
      <c r="H25" s="64">
        <v>347</v>
      </c>
      <c r="I25" s="64">
        <v>229</v>
      </c>
      <c r="J25" s="88">
        <v>118</v>
      </c>
    </row>
    <row r="26" spans="1:10" ht="15" customHeight="1" x14ac:dyDescent="0.25">
      <c r="A26" s="167" t="s">
        <v>44</v>
      </c>
      <c r="B26" s="61">
        <v>108</v>
      </c>
      <c r="C26" s="61">
        <v>84</v>
      </c>
      <c r="D26" s="87">
        <v>24</v>
      </c>
      <c r="E26" s="61">
        <v>239</v>
      </c>
      <c r="F26" s="61">
        <v>115</v>
      </c>
      <c r="G26" s="61">
        <v>124</v>
      </c>
      <c r="H26" s="64">
        <v>130</v>
      </c>
      <c r="I26" s="64">
        <v>108</v>
      </c>
      <c r="J26" s="88">
        <v>22</v>
      </c>
    </row>
    <row r="27" spans="1:10" ht="15" customHeight="1" x14ac:dyDescent="0.25">
      <c r="A27" s="167" t="s">
        <v>45</v>
      </c>
      <c r="B27" s="61">
        <v>192</v>
      </c>
      <c r="C27" s="61">
        <v>111</v>
      </c>
      <c r="D27" s="87">
        <v>81</v>
      </c>
      <c r="E27" s="61">
        <v>179</v>
      </c>
      <c r="F27" s="61">
        <v>102</v>
      </c>
      <c r="G27" s="61">
        <v>77</v>
      </c>
      <c r="H27" s="64">
        <v>214</v>
      </c>
      <c r="I27" s="64">
        <v>130</v>
      </c>
      <c r="J27" s="88">
        <v>84</v>
      </c>
    </row>
    <row r="28" spans="1:10" ht="15" customHeight="1" x14ac:dyDescent="0.25">
      <c r="A28" s="149" t="s">
        <v>167</v>
      </c>
      <c r="B28" s="61">
        <v>224</v>
      </c>
      <c r="C28" s="61">
        <v>176</v>
      </c>
      <c r="D28" s="87">
        <v>48</v>
      </c>
      <c r="E28" s="61">
        <v>236</v>
      </c>
      <c r="F28" s="61">
        <v>176</v>
      </c>
      <c r="G28" s="61">
        <v>60</v>
      </c>
      <c r="H28" s="64">
        <v>228</v>
      </c>
      <c r="I28" s="64">
        <v>168</v>
      </c>
      <c r="J28" s="88">
        <v>60</v>
      </c>
    </row>
    <row r="29" spans="1:10" ht="15" customHeight="1" x14ac:dyDescent="0.25">
      <c r="A29" s="167" t="s">
        <v>47</v>
      </c>
      <c r="B29" s="61">
        <v>189</v>
      </c>
      <c r="C29" s="61">
        <v>123</v>
      </c>
      <c r="D29" s="87">
        <v>66</v>
      </c>
      <c r="E29" s="61">
        <v>155</v>
      </c>
      <c r="F29" s="61">
        <v>89</v>
      </c>
      <c r="G29" s="61">
        <v>66</v>
      </c>
      <c r="H29" s="64">
        <v>167</v>
      </c>
      <c r="I29" s="64">
        <v>93</v>
      </c>
      <c r="J29" s="88">
        <v>74</v>
      </c>
    </row>
    <row r="30" spans="1:10" ht="15" customHeight="1" x14ac:dyDescent="0.25">
      <c r="A30" s="167" t="s">
        <v>48</v>
      </c>
      <c r="B30" s="61">
        <v>176</v>
      </c>
      <c r="C30" s="61">
        <v>95</v>
      </c>
      <c r="D30" s="87">
        <v>81</v>
      </c>
      <c r="E30" s="61">
        <v>176</v>
      </c>
      <c r="F30" s="61">
        <v>95</v>
      </c>
      <c r="G30" s="61">
        <v>81</v>
      </c>
      <c r="H30" s="64">
        <v>152</v>
      </c>
      <c r="I30" s="64">
        <v>82</v>
      </c>
      <c r="J30" s="88">
        <v>70</v>
      </c>
    </row>
    <row r="31" spans="1:10" ht="15" customHeight="1" x14ac:dyDescent="0.25">
      <c r="A31" s="167" t="s">
        <v>49</v>
      </c>
      <c r="B31" s="61">
        <v>150</v>
      </c>
      <c r="C31" s="61">
        <v>105</v>
      </c>
      <c r="D31" s="87">
        <v>45</v>
      </c>
      <c r="E31" s="61">
        <v>155</v>
      </c>
      <c r="F31" s="61">
        <v>111</v>
      </c>
      <c r="G31" s="61">
        <v>44</v>
      </c>
      <c r="H31" s="64">
        <v>144</v>
      </c>
      <c r="I31" s="64">
        <v>105</v>
      </c>
      <c r="J31" s="88">
        <v>39</v>
      </c>
    </row>
    <row r="32" spans="1:10" ht="15" customHeight="1" x14ac:dyDescent="0.25">
      <c r="A32" s="167" t="s">
        <v>50</v>
      </c>
      <c r="B32" s="61">
        <v>24</v>
      </c>
      <c r="C32" s="61">
        <v>24</v>
      </c>
      <c r="D32" s="88" t="s">
        <v>15</v>
      </c>
      <c r="E32" s="61">
        <v>24</v>
      </c>
      <c r="F32" s="61">
        <v>24</v>
      </c>
      <c r="G32" s="64" t="s">
        <v>15</v>
      </c>
      <c r="H32" s="64">
        <v>34</v>
      </c>
      <c r="I32" s="64">
        <v>21</v>
      </c>
      <c r="J32" s="88">
        <v>13</v>
      </c>
    </row>
    <row r="33" spans="1:19" ht="15" customHeight="1" x14ac:dyDescent="0.25">
      <c r="A33" s="167" t="s">
        <v>51</v>
      </c>
      <c r="B33" s="61">
        <v>236</v>
      </c>
      <c r="C33" s="61">
        <v>132</v>
      </c>
      <c r="D33" s="87">
        <v>104</v>
      </c>
      <c r="E33" s="61">
        <v>238</v>
      </c>
      <c r="F33" s="61">
        <v>129</v>
      </c>
      <c r="G33" s="61">
        <v>109</v>
      </c>
      <c r="H33" s="64">
        <v>251</v>
      </c>
      <c r="I33" s="64">
        <v>143</v>
      </c>
      <c r="J33" s="88">
        <v>108</v>
      </c>
    </row>
    <row r="34" spans="1:19" ht="15" customHeight="1" x14ac:dyDescent="0.25">
      <c r="A34" s="167" t="s">
        <v>132</v>
      </c>
      <c r="B34" s="61">
        <v>40</v>
      </c>
      <c r="C34" s="61">
        <v>28</v>
      </c>
      <c r="D34" s="87">
        <v>12</v>
      </c>
      <c r="E34" s="61">
        <v>69</v>
      </c>
      <c r="F34" s="61">
        <v>49</v>
      </c>
      <c r="G34" s="61">
        <v>20</v>
      </c>
      <c r="H34" s="64">
        <v>94</v>
      </c>
      <c r="I34" s="64">
        <v>53</v>
      </c>
      <c r="J34" s="88">
        <v>41</v>
      </c>
    </row>
    <row r="35" spans="1:19" ht="15" customHeight="1" x14ac:dyDescent="0.25">
      <c r="A35" s="167" t="s">
        <v>66</v>
      </c>
      <c r="B35" s="61">
        <v>62</v>
      </c>
      <c r="C35" s="61">
        <v>33</v>
      </c>
      <c r="D35" s="87">
        <v>29</v>
      </c>
      <c r="E35" s="61">
        <v>59</v>
      </c>
      <c r="F35" s="61">
        <v>33</v>
      </c>
      <c r="G35" s="61">
        <v>26</v>
      </c>
      <c r="H35" s="64">
        <v>53</v>
      </c>
      <c r="I35" s="64">
        <v>28</v>
      </c>
      <c r="J35" s="88">
        <v>25</v>
      </c>
    </row>
    <row r="36" spans="1:19" ht="15" customHeight="1" x14ac:dyDescent="0.25">
      <c r="A36" s="167" t="s">
        <v>53</v>
      </c>
      <c r="B36" s="61">
        <v>48</v>
      </c>
      <c r="C36" s="61">
        <v>44</v>
      </c>
      <c r="D36" s="87">
        <v>4</v>
      </c>
      <c r="E36" s="61">
        <v>44</v>
      </c>
      <c r="F36" s="61">
        <v>40</v>
      </c>
      <c r="G36" s="61">
        <v>4</v>
      </c>
      <c r="H36" s="64">
        <v>41</v>
      </c>
      <c r="I36" s="64">
        <v>38</v>
      </c>
      <c r="J36" s="88">
        <v>3</v>
      </c>
    </row>
    <row r="37" spans="1:19" ht="15" customHeight="1" x14ac:dyDescent="0.25">
      <c r="A37" s="167" t="s">
        <v>54</v>
      </c>
      <c r="B37" s="61">
        <v>49</v>
      </c>
      <c r="C37" s="61">
        <v>29</v>
      </c>
      <c r="D37" s="87">
        <v>20</v>
      </c>
      <c r="E37" s="61">
        <v>49</v>
      </c>
      <c r="F37" s="61">
        <v>29</v>
      </c>
      <c r="G37" s="61">
        <v>20</v>
      </c>
      <c r="H37" s="64">
        <v>52</v>
      </c>
      <c r="I37" s="64">
        <v>34</v>
      </c>
      <c r="J37" s="88">
        <v>18</v>
      </c>
    </row>
    <row r="38" spans="1:19" ht="15" customHeight="1" x14ac:dyDescent="0.25">
      <c r="A38" s="167" t="s">
        <v>55</v>
      </c>
      <c r="B38" s="61">
        <v>71</v>
      </c>
      <c r="C38" s="61">
        <v>54</v>
      </c>
      <c r="D38" s="87">
        <v>17</v>
      </c>
      <c r="E38" s="61">
        <v>74</v>
      </c>
      <c r="F38" s="61">
        <v>55</v>
      </c>
      <c r="G38" s="61">
        <v>19</v>
      </c>
      <c r="H38" s="64">
        <v>74</v>
      </c>
      <c r="I38" s="64">
        <v>58</v>
      </c>
      <c r="J38" s="88">
        <v>16</v>
      </c>
    </row>
    <row r="39" spans="1:19" ht="20.100000000000001" customHeight="1" x14ac:dyDescent="0.3">
      <c r="A39" s="150"/>
      <c r="B39" s="243" t="s">
        <v>26</v>
      </c>
      <c r="C39" s="243"/>
      <c r="D39" s="243"/>
      <c r="E39" s="243" t="s">
        <v>27</v>
      </c>
      <c r="F39" s="243"/>
      <c r="G39" s="243"/>
      <c r="H39" s="243" t="s">
        <v>64</v>
      </c>
      <c r="I39" s="243"/>
      <c r="J39" s="243"/>
      <c r="K39" s="31"/>
      <c r="L39" s="31"/>
      <c r="M39" s="31"/>
      <c r="N39" s="31"/>
      <c r="O39" s="31"/>
      <c r="P39" s="31"/>
      <c r="Q39" s="31"/>
      <c r="R39" s="31"/>
      <c r="S39" s="31"/>
    </row>
    <row r="40" spans="1:19" ht="15" customHeight="1" x14ac:dyDescent="0.25">
      <c r="A40" s="168" t="s">
        <v>32</v>
      </c>
      <c r="B40" s="97">
        <v>6552</v>
      </c>
      <c r="C40" s="97">
        <v>3694</v>
      </c>
      <c r="D40" s="97">
        <v>2858</v>
      </c>
      <c r="E40" s="89">
        <v>6279</v>
      </c>
      <c r="F40" s="89">
        <v>3600</v>
      </c>
      <c r="G40" s="89">
        <v>2679</v>
      </c>
      <c r="H40" s="98">
        <v>6093</v>
      </c>
      <c r="I40" s="98">
        <v>3512</v>
      </c>
      <c r="J40" s="98">
        <v>2581</v>
      </c>
    </row>
    <row r="41" spans="1:19" ht="15" customHeight="1" x14ac:dyDescent="0.25">
      <c r="A41" s="167" t="s">
        <v>33</v>
      </c>
      <c r="B41" s="64">
        <v>96</v>
      </c>
      <c r="C41" s="64">
        <v>52</v>
      </c>
      <c r="D41" s="64">
        <v>44</v>
      </c>
      <c r="E41" s="64">
        <v>96</v>
      </c>
      <c r="F41" s="64">
        <v>52</v>
      </c>
      <c r="G41" s="64">
        <v>44</v>
      </c>
      <c r="H41" s="64">
        <v>89</v>
      </c>
      <c r="I41" s="64">
        <v>54</v>
      </c>
      <c r="J41" s="64">
        <v>35</v>
      </c>
    </row>
    <row r="42" spans="1:19" ht="15" customHeight="1" x14ac:dyDescent="0.25">
      <c r="A42" s="167" t="s">
        <v>34</v>
      </c>
      <c r="B42" s="64">
        <v>178</v>
      </c>
      <c r="C42" s="64">
        <v>141</v>
      </c>
      <c r="D42" s="64">
        <v>37</v>
      </c>
      <c r="E42" s="64">
        <v>178</v>
      </c>
      <c r="F42" s="64">
        <v>141</v>
      </c>
      <c r="G42" s="64">
        <v>37</v>
      </c>
      <c r="H42" s="64">
        <v>140</v>
      </c>
      <c r="I42" s="64">
        <v>105</v>
      </c>
      <c r="J42" s="64">
        <v>35</v>
      </c>
    </row>
    <row r="43" spans="1:19" ht="15" customHeight="1" x14ac:dyDescent="0.25">
      <c r="A43" s="167" t="s">
        <v>35</v>
      </c>
      <c r="B43" s="64">
        <v>127</v>
      </c>
      <c r="C43" s="64">
        <v>87</v>
      </c>
      <c r="D43" s="64">
        <v>40</v>
      </c>
      <c r="E43" s="64">
        <v>116</v>
      </c>
      <c r="F43" s="64">
        <v>100</v>
      </c>
      <c r="G43" s="64">
        <v>16</v>
      </c>
      <c r="H43" s="64">
        <v>123</v>
      </c>
      <c r="I43" s="64">
        <v>94</v>
      </c>
      <c r="J43" s="64">
        <v>29</v>
      </c>
    </row>
    <row r="44" spans="1:19" ht="15" customHeight="1" x14ac:dyDescent="0.25">
      <c r="A44" s="167" t="s">
        <v>36</v>
      </c>
      <c r="B44" s="64">
        <v>951</v>
      </c>
      <c r="C44" s="64">
        <v>272</v>
      </c>
      <c r="D44" s="64">
        <v>679</v>
      </c>
      <c r="E44" s="64">
        <v>786</v>
      </c>
      <c r="F44" s="64">
        <v>233</v>
      </c>
      <c r="G44" s="64">
        <v>553</v>
      </c>
      <c r="H44" s="64">
        <v>673</v>
      </c>
      <c r="I44" s="64">
        <v>184</v>
      </c>
      <c r="J44" s="64">
        <v>489</v>
      </c>
    </row>
    <row r="45" spans="1:19" ht="15" customHeight="1" x14ac:dyDescent="0.25">
      <c r="A45" s="167" t="s">
        <v>37</v>
      </c>
      <c r="B45" s="64">
        <v>60</v>
      </c>
      <c r="C45" s="64">
        <v>47</v>
      </c>
      <c r="D45" s="64">
        <v>13</v>
      </c>
      <c r="E45" s="64">
        <v>55</v>
      </c>
      <c r="F45" s="64">
        <v>43</v>
      </c>
      <c r="G45" s="64">
        <v>12</v>
      </c>
      <c r="H45" s="64">
        <v>50</v>
      </c>
      <c r="I45" s="64">
        <v>38</v>
      </c>
      <c r="J45" s="64">
        <v>12</v>
      </c>
    </row>
    <row r="46" spans="1:19" ht="15" customHeight="1" x14ac:dyDescent="0.25">
      <c r="A46" s="167" t="s">
        <v>38</v>
      </c>
      <c r="B46" s="64">
        <v>100</v>
      </c>
      <c r="C46" s="64">
        <v>80</v>
      </c>
      <c r="D46" s="64">
        <v>20</v>
      </c>
      <c r="E46" s="64">
        <v>142</v>
      </c>
      <c r="F46" s="64">
        <v>80</v>
      </c>
      <c r="G46" s="64">
        <v>62</v>
      </c>
      <c r="H46" s="64">
        <v>116</v>
      </c>
      <c r="I46" s="64">
        <v>70</v>
      </c>
      <c r="J46" s="64">
        <v>46</v>
      </c>
    </row>
    <row r="47" spans="1:19" ht="15" customHeight="1" x14ac:dyDescent="0.25">
      <c r="A47" s="167" t="s">
        <v>59</v>
      </c>
      <c r="B47" s="64">
        <v>93</v>
      </c>
      <c r="C47" s="64">
        <v>83</v>
      </c>
      <c r="D47" s="64">
        <v>10</v>
      </c>
      <c r="E47" s="64">
        <v>81</v>
      </c>
      <c r="F47" s="64">
        <v>81</v>
      </c>
      <c r="G47" s="64" t="s">
        <v>15</v>
      </c>
      <c r="H47" s="64">
        <v>79</v>
      </c>
      <c r="I47" s="64">
        <v>79</v>
      </c>
      <c r="J47" s="64" t="s">
        <v>15</v>
      </c>
    </row>
    <row r="48" spans="1:19" ht="15" customHeight="1" x14ac:dyDescent="0.25">
      <c r="A48" s="167" t="s">
        <v>197</v>
      </c>
      <c r="B48" s="58">
        <v>2530</v>
      </c>
      <c r="C48" s="58">
        <v>1340</v>
      </c>
      <c r="D48" s="58">
        <v>1190</v>
      </c>
      <c r="E48" s="58">
        <v>2530</v>
      </c>
      <c r="F48" s="58">
        <v>1340</v>
      </c>
      <c r="G48" s="58">
        <v>1190</v>
      </c>
      <c r="H48" s="58">
        <v>2530</v>
      </c>
      <c r="I48" s="58">
        <v>1340</v>
      </c>
      <c r="J48" s="58">
        <v>1190</v>
      </c>
    </row>
    <row r="49" spans="1:10" ht="15" customHeight="1" x14ac:dyDescent="0.25">
      <c r="A49" s="167" t="s">
        <v>41</v>
      </c>
      <c r="B49" s="64">
        <v>22</v>
      </c>
      <c r="C49" s="64">
        <v>19</v>
      </c>
      <c r="D49" s="64">
        <v>3</v>
      </c>
      <c r="E49" s="64">
        <v>22</v>
      </c>
      <c r="F49" s="64">
        <v>21</v>
      </c>
      <c r="G49" s="64">
        <v>1</v>
      </c>
      <c r="H49" s="64">
        <v>22</v>
      </c>
      <c r="I49" s="64">
        <v>22</v>
      </c>
      <c r="J49" s="64" t="s">
        <v>15</v>
      </c>
    </row>
    <row r="50" spans="1:10" ht="15" customHeight="1" x14ac:dyDescent="0.25">
      <c r="A50" s="167" t="s">
        <v>42</v>
      </c>
      <c r="B50" s="64">
        <v>549</v>
      </c>
      <c r="C50" s="64">
        <v>354</v>
      </c>
      <c r="D50" s="64">
        <v>195</v>
      </c>
      <c r="E50" s="64">
        <v>551</v>
      </c>
      <c r="F50" s="64">
        <v>353</v>
      </c>
      <c r="G50" s="64">
        <v>198</v>
      </c>
      <c r="H50" s="64">
        <v>523</v>
      </c>
      <c r="I50" s="64">
        <v>337</v>
      </c>
      <c r="J50" s="64">
        <v>186</v>
      </c>
    </row>
    <row r="51" spans="1:10" ht="15" customHeight="1" x14ac:dyDescent="0.25">
      <c r="A51" s="167" t="s">
        <v>43</v>
      </c>
      <c r="B51" s="64">
        <v>318</v>
      </c>
      <c r="C51" s="64">
        <v>218</v>
      </c>
      <c r="D51" s="64">
        <v>100</v>
      </c>
      <c r="E51" s="64">
        <v>286</v>
      </c>
      <c r="F51" s="64">
        <v>183</v>
      </c>
      <c r="G51" s="64">
        <v>103</v>
      </c>
      <c r="H51" s="64">
        <v>270</v>
      </c>
      <c r="I51" s="64">
        <v>167</v>
      </c>
      <c r="J51" s="64">
        <v>103</v>
      </c>
    </row>
    <row r="52" spans="1:10" ht="15" customHeight="1" x14ac:dyDescent="0.25">
      <c r="A52" s="167" t="s">
        <v>44</v>
      </c>
      <c r="B52" s="64">
        <v>130</v>
      </c>
      <c r="C52" s="64">
        <v>108</v>
      </c>
      <c r="D52" s="64">
        <v>22</v>
      </c>
      <c r="E52" s="64">
        <v>130</v>
      </c>
      <c r="F52" s="64">
        <v>108</v>
      </c>
      <c r="G52" s="64">
        <v>22</v>
      </c>
      <c r="H52" s="64">
        <v>117</v>
      </c>
      <c r="I52" s="64">
        <v>84</v>
      </c>
      <c r="J52" s="64">
        <v>33</v>
      </c>
    </row>
    <row r="53" spans="1:10" ht="15" customHeight="1" x14ac:dyDescent="0.25">
      <c r="A53" s="167" t="s">
        <v>45</v>
      </c>
      <c r="B53" s="64">
        <v>163</v>
      </c>
      <c r="C53" s="64">
        <v>85</v>
      </c>
      <c r="D53" s="64">
        <v>78</v>
      </c>
      <c r="E53" s="64">
        <v>163</v>
      </c>
      <c r="F53" s="61">
        <v>91</v>
      </c>
      <c r="G53" s="64">
        <v>72</v>
      </c>
      <c r="H53" s="64">
        <v>164</v>
      </c>
      <c r="I53" s="61">
        <v>95</v>
      </c>
      <c r="J53" s="64">
        <v>69</v>
      </c>
    </row>
    <row r="54" spans="1:10" ht="15" customHeight="1" x14ac:dyDescent="0.25">
      <c r="A54" s="149" t="s">
        <v>167</v>
      </c>
      <c r="B54" s="64">
        <v>208</v>
      </c>
      <c r="C54" s="64">
        <v>157</v>
      </c>
      <c r="D54" s="64">
        <v>51</v>
      </c>
      <c r="E54" s="64">
        <v>201</v>
      </c>
      <c r="F54" s="64">
        <v>153</v>
      </c>
      <c r="G54" s="64">
        <v>48</v>
      </c>
      <c r="H54" s="64">
        <v>210</v>
      </c>
      <c r="I54" s="64">
        <v>162</v>
      </c>
      <c r="J54" s="64">
        <v>48</v>
      </c>
    </row>
    <row r="55" spans="1:10" ht="15" customHeight="1" x14ac:dyDescent="0.25">
      <c r="A55" s="167" t="s">
        <v>47</v>
      </c>
      <c r="B55" s="64">
        <v>142</v>
      </c>
      <c r="C55" s="64">
        <v>84</v>
      </c>
      <c r="D55" s="64">
        <v>58</v>
      </c>
      <c r="E55" s="64">
        <v>141</v>
      </c>
      <c r="F55" s="64">
        <v>83</v>
      </c>
      <c r="G55" s="64">
        <v>58</v>
      </c>
      <c r="H55" s="64">
        <v>146</v>
      </c>
      <c r="I55" s="64">
        <v>85</v>
      </c>
      <c r="J55" s="64">
        <v>61</v>
      </c>
    </row>
    <row r="56" spans="1:10" ht="15" customHeight="1" x14ac:dyDescent="0.25">
      <c r="A56" s="167" t="s">
        <v>48</v>
      </c>
      <c r="B56" s="64">
        <v>164</v>
      </c>
      <c r="C56" s="64">
        <v>103</v>
      </c>
      <c r="D56" s="64">
        <v>61</v>
      </c>
      <c r="E56" s="64">
        <v>126</v>
      </c>
      <c r="F56" s="64">
        <v>96</v>
      </c>
      <c r="G56" s="64">
        <v>30</v>
      </c>
      <c r="H56" s="64">
        <v>156</v>
      </c>
      <c r="I56" s="64">
        <v>95</v>
      </c>
      <c r="J56" s="64">
        <v>61</v>
      </c>
    </row>
    <row r="57" spans="1:10" ht="15" customHeight="1" x14ac:dyDescent="0.25">
      <c r="A57" s="167" t="s">
        <v>49</v>
      </c>
      <c r="B57" s="64">
        <v>131</v>
      </c>
      <c r="C57" s="64">
        <v>95</v>
      </c>
      <c r="D57" s="64">
        <v>36</v>
      </c>
      <c r="E57" s="64">
        <v>121</v>
      </c>
      <c r="F57" s="64">
        <v>86</v>
      </c>
      <c r="G57" s="64">
        <v>35</v>
      </c>
      <c r="H57" s="64">
        <v>115</v>
      </c>
      <c r="I57" s="64">
        <v>80</v>
      </c>
      <c r="J57" s="64">
        <v>35</v>
      </c>
    </row>
    <row r="58" spans="1:10" ht="15" customHeight="1" x14ac:dyDescent="0.25">
      <c r="A58" s="167" t="s">
        <v>50</v>
      </c>
      <c r="B58" s="64">
        <v>34</v>
      </c>
      <c r="C58" s="64">
        <v>21</v>
      </c>
      <c r="D58" s="64">
        <v>13</v>
      </c>
      <c r="E58" s="64">
        <v>34</v>
      </c>
      <c r="F58" s="64">
        <v>21</v>
      </c>
      <c r="G58" s="64">
        <v>13</v>
      </c>
      <c r="H58" s="64">
        <v>27</v>
      </c>
      <c r="I58" s="64">
        <v>22</v>
      </c>
      <c r="J58" s="64">
        <v>5</v>
      </c>
    </row>
    <row r="59" spans="1:10" ht="15" customHeight="1" x14ac:dyDescent="0.25">
      <c r="A59" s="167" t="s">
        <v>51</v>
      </c>
      <c r="B59" s="64">
        <v>275</v>
      </c>
      <c r="C59" s="64">
        <v>173</v>
      </c>
      <c r="D59" s="64">
        <v>102</v>
      </c>
      <c r="E59" s="64">
        <v>229</v>
      </c>
      <c r="F59" s="64">
        <v>127</v>
      </c>
      <c r="G59" s="64">
        <v>102</v>
      </c>
      <c r="H59" s="64">
        <v>220</v>
      </c>
      <c r="I59" s="64">
        <v>140</v>
      </c>
      <c r="J59" s="64">
        <v>80</v>
      </c>
    </row>
    <row r="60" spans="1:10" ht="15" customHeight="1" x14ac:dyDescent="0.25">
      <c r="A60" s="167" t="s">
        <v>132</v>
      </c>
      <c r="B60" s="64">
        <v>94</v>
      </c>
      <c r="C60" s="64">
        <v>53</v>
      </c>
      <c r="D60" s="64">
        <v>41</v>
      </c>
      <c r="E60" s="64">
        <v>71</v>
      </c>
      <c r="F60" s="64">
        <v>53</v>
      </c>
      <c r="G60" s="64">
        <v>18</v>
      </c>
      <c r="H60" s="64">
        <v>115</v>
      </c>
      <c r="I60" s="64">
        <v>106</v>
      </c>
      <c r="J60" s="64">
        <v>9</v>
      </c>
    </row>
    <row r="61" spans="1:10" ht="15" customHeight="1" x14ac:dyDescent="0.25">
      <c r="A61" s="167" t="s">
        <v>66</v>
      </c>
      <c r="B61" s="64">
        <v>53</v>
      </c>
      <c r="C61" s="64">
        <v>28</v>
      </c>
      <c r="D61" s="64">
        <v>25</v>
      </c>
      <c r="E61" s="64">
        <v>53</v>
      </c>
      <c r="F61" s="64">
        <v>28</v>
      </c>
      <c r="G61" s="64">
        <v>25</v>
      </c>
      <c r="H61" s="64">
        <v>67</v>
      </c>
      <c r="I61" s="64">
        <v>43</v>
      </c>
      <c r="J61" s="64">
        <v>24</v>
      </c>
    </row>
    <row r="62" spans="1:10" ht="15" customHeight="1" x14ac:dyDescent="0.25">
      <c r="A62" s="167" t="s">
        <v>53</v>
      </c>
      <c r="B62" s="64">
        <v>25</v>
      </c>
      <c r="C62" s="64">
        <v>22</v>
      </c>
      <c r="D62" s="64">
        <v>3</v>
      </c>
      <c r="E62" s="64">
        <v>35</v>
      </c>
      <c r="F62" s="64">
        <v>32</v>
      </c>
      <c r="G62" s="64">
        <v>3</v>
      </c>
      <c r="H62" s="64">
        <v>34</v>
      </c>
      <c r="I62" s="64">
        <v>31</v>
      </c>
      <c r="J62" s="64">
        <v>3</v>
      </c>
    </row>
    <row r="63" spans="1:10" ht="15" customHeight="1" x14ac:dyDescent="0.25">
      <c r="A63" s="167" t="s">
        <v>54</v>
      </c>
      <c r="B63" s="64">
        <v>52</v>
      </c>
      <c r="C63" s="64">
        <v>34</v>
      </c>
      <c r="D63" s="64">
        <v>18</v>
      </c>
      <c r="E63" s="64">
        <v>52</v>
      </c>
      <c r="F63" s="64">
        <v>34</v>
      </c>
      <c r="G63" s="64">
        <v>18</v>
      </c>
      <c r="H63" s="64">
        <v>39</v>
      </c>
      <c r="I63" s="64">
        <v>23</v>
      </c>
      <c r="J63" s="64">
        <v>16</v>
      </c>
    </row>
    <row r="64" spans="1:10" ht="15" customHeight="1" x14ac:dyDescent="0.25">
      <c r="A64" s="169" t="s">
        <v>55</v>
      </c>
      <c r="B64" s="65">
        <v>57</v>
      </c>
      <c r="C64" s="65">
        <v>38</v>
      </c>
      <c r="D64" s="65">
        <v>19</v>
      </c>
      <c r="E64" s="65">
        <v>80</v>
      </c>
      <c r="F64" s="65">
        <v>61</v>
      </c>
      <c r="G64" s="65">
        <v>19</v>
      </c>
      <c r="H64" s="65">
        <v>68</v>
      </c>
      <c r="I64" s="65">
        <v>56</v>
      </c>
      <c r="J64" s="65">
        <v>12</v>
      </c>
    </row>
    <row r="65" spans="1:10" ht="15.75" x14ac:dyDescent="0.25">
      <c r="A65" s="234" t="s">
        <v>198</v>
      </c>
      <c r="B65" s="234"/>
      <c r="C65" s="234"/>
      <c r="D65" s="234"/>
      <c r="E65" s="234"/>
      <c r="F65" s="50"/>
      <c r="G65" s="50"/>
      <c r="H65" s="50"/>
      <c r="I65" s="50"/>
      <c r="J65" s="50"/>
    </row>
    <row r="66" spans="1:10" ht="15.75" x14ac:dyDescent="0.25">
      <c r="A66" s="50"/>
      <c r="B66" s="50"/>
      <c r="C66" s="50"/>
      <c r="D66" s="50"/>
      <c r="E66" s="50"/>
      <c r="F66" s="267" t="s">
        <v>109</v>
      </c>
      <c r="G66" s="267"/>
      <c r="H66" s="267"/>
      <c r="I66" s="267"/>
      <c r="J66" s="267"/>
    </row>
    <row r="67" spans="1:10" ht="15.75" x14ac:dyDescent="0.25">
      <c r="A67" s="50"/>
      <c r="B67" s="50"/>
      <c r="C67" s="50"/>
      <c r="D67" s="50"/>
      <c r="E67" s="50"/>
      <c r="F67" s="50"/>
      <c r="G67" s="50"/>
      <c r="H67" s="50"/>
      <c r="I67" s="50"/>
      <c r="J67" s="50"/>
    </row>
    <row r="68" spans="1:10" x14ac:dyDescent="0.25">
      <c r="A68" s="181"/>
      <c r="B68" s="181"/>
      <c r="C68" s="181"/>
      <c r="D68" s="181"/>
      <c r="E68" s="181"/>
      <c r="F68" s="181"/>
      <c r="G68" s="181"/>
      <c r="H68" s="181"/>
      <c r="I68" s="181"/>
      <c r="J68" s="181"/>
    </row>
    <row r="69" spans="1:10" x14ac:dyDescent="0.25">
      <c r="A69" s="283" t="s">
        <v>219</v>
      </c>
      <c r="B69" s="226"/>
      <c r="C69" s="226"/>
      <c r="D69" s="226"/>
      <c r="E69" s="226"/>
      <c r="F69" s="226"/>
      <c r="G69" s="226"/>
      <c r="H69" s="226"/>
      <c r="I69" s="226"/>
      <c r="J69" s="226"/>
    </row>
    <row r="70" spans="1:10" x14ac:dyDescent="0.25">
      <c r="A70" s="181"/>
      <c r="B70" s="181"/>
      <c r="C70" s="181"/>
      <c r="D70" s="181"/>
      <c r="E70" s="181"/>
      <c r="F70" s="181"/>
      <c r="G70" s="181"/>
      <c r="H70" s="181"/>
      <c r="I70" s="181"/>
      <c r="J70" s="181"/>
    </row>
  </sheetData>
  <mergeCells count="15">
    <mergeCell ref="A69:J69"/>
    <mergeCell ref="F66:J66"/>
    <mergeCell ref="A11:A12"/>
    <mergeCell ref="H39:J39"/>
    <mergeCell ref="B11:D11"/>
    <mergeCell ref="E11:G11"/>
    <mergeCell ref="H11:J11"/>
    <mergeCell ref="B39:D39"/>
    <mergeCell ref="E39:G39"/>
    <mergeCell ref="A65:E65"/>
    <mergeCell ref="A7:J7"/>
    <mergeCell ref="A6:J6"/>
    <mergeCell ref="H2:J2"/>
    <mergeCell ref="A1:J1"/>
    <mergeCell ref="I10:J10"/>
  </mergeCells>
  <pageMargins left="0.25" right="0.25" top="0.5" bottom="0" header="0" footer="0"/>
  <pageSetup paperSize="9" scale="7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69"/>
  <sheetViews>
    <sheetView view="pageBreakPreview" topLeftCell="A58" zoomScaleNormal="100" zoomScaleSheetLayoutView="100" workbookViewId="0">
      <selection activeCell="A70" sqref="A70"/>
    </sheetView>
  </sheetViews>
  <sheetFormatPr defaultRowHeight="15" x14ac:dyDescent="0.25"/>
  <cols>
    <col min="1" max="1" width="28.7109375" customWidth="1"/>
    <col min="2" max="10" width="10.7109375" customWidth="1"/>
  </cols>
  <sheetData>
    <row r="1" spans="1:19" x14ac:dyDescent="0.25">
      <c r="A1" s="248"/>
      <c r="B1" s="248"/>
      <c r="C1" s="248"/>
      <c r="D1" s="248"/>
      <c r="E1" s="248"/>
      <c r="F1" s="248"/>
      <c r="G1" s="248"/>
      <c r="H1" s="248"/>
      <c r="I1" s="248"/>
      <c r="J1" s="248"/>
      <c r="K1" s="31"/>
      <c r="L1" s="31"/>
      <c r="M1" s="31"/>
      <c r="N1" s="31"/>
      <c r="O1" s="31"/>
      <c r="P1" s="31"/>
      <c r="Q1" s="31"/>
      <c r="R1" s="31"/>
      <c r="S1" s="31"/>
    </row>
    <row r="2" spans="1:19" ht="15.75" x14ac:dyDescent="0.25">
      <c r="A2" s="45" t="s">
        <v>232</v>
      </c>
      <c r="B2" s="46"/>
      <c r="C2" s="46"/>
      <c r="D2" s="47"/>
      <c r="E2" s="47"/>
      <c r="F2" s="50"/>
      <c r="G2" s="50"/>
      <c r="H2" s="253" t="s">
        <v>231</v>
      </c>
      <c r="I2" s="253"/>
      <c r="J2" s="253"/>
      <c r="K2" s="31"/>
      <c r="L2" s="31"/>
      <c r="M2" s="31"/>
      <c r="N2" s="31"/>
      <c r="O2" s="31"/>
      <c r="P2" s="31"/>
      <c r="Q2" s="31"/>
      <c r="R2" s="31"/>
      <c r="S2" s="31"/>
    </row>
    <row r="3" spans="1:19" x14ac:dyDescent="0.25">
      <c r="A3" s="182"/>
      <c r="B3" s="182"/>
      <c r="C3" s="182"/>
      <c r="D3" s="182"/>
      <c r="E3" s="182"/>
      <c r="F3" s="182"/>
      <c r="G3" s="182"/>
      <c r="H3" s="182"/>
      <c r="I3" s="182"/>
      <c r="J3" s="182"/>
      <c r="K3" s="31"/>
      <c r="L3" s="31"/>
      <c r="M3" s="31"/>
      <c r="N3" s="31"/>
      <c r="O3" s="31"/>
      <c r="P3" s="31"/>
      <c r="Q3" s="31"/>
      <c r="R3" s="31"/>
      <c r="S3" s="31"/>
    </row>
    <row r="4" spans="1:19" x14ac:dyDescent="0.25">
      <c r="A4" s="182"/>
      <c r="B4" s="182"/>
      <c r="C4" s="182"/>
      <c r="D4" s="182"/>
      <c r="E4" s="182"/>
      <c r="F4" s="182"/>
      <c r="G4" s="182"/>
      <c r="H4" s="182"/>
      <c r="I4" s="182"/>
      <c r="J4" s="182"/>
      <c r="K4" s="31"/>
      <c r="L4" s="31"/>
      <c r="M4" s="31"/>
      <c r="N4" s="31"/>
      <c r="O4" s="31"/>
      <c r="P4" s="31"/>
      <c r="Q4" s="31"/>
      <c r="R4" s="31"/>
      <c r="S4" s="31"/>
    </row>
    <row r="5" spans="1:19" x14ac:dyDescent="0.25">
      <c r="A5" s="182"/>
      <c r="B5" s="182"/>
      <c r="C5" s="182"/>
      <c r="D5" s="182"/>
      <c r="E5" s="182"/>
      <c r="F5" s="182"/>
      <c r="G5" s="182"/>
      <c r="H5" s="182"/>
      <c r="I5" s="182"/>
      <c r="J5" s="182"/>
      <c r="K5" s="31"/>
      <c r="L5" s="31"/>
      <c r="M5" s="31"/>
      <c r="N5" s="31"/>
      <c r="O5" s="31"/>
      <c r="P5" s="31"/>
      <c r="Q5" s="31"/>
      <c r="R5" s="31"/>
      <c r="S5" s="31"/>
    </row>
    <row r="6" spans="1:19" ht="20.100000000000001" customHeight="1" x14ac:dyDescent="0.25">
      <c r="A6" s="261" t="s">
        <v>154</v>
      </c>
      <c r="B6" s="261"/>
      <c r="C6" s="261"/>
      <c r="D6" s="261"/>
      <c r="E6" s="261"/>
      <c r="F6" s="261"/>
      <c r="G6" s="261"/>
      <c r="H6" s="261"/>
      <c r="I6" s="261"/>
      <c r="J6" s="261"/>
      <c r="K6" s="29"/>
      <c r="L6" s="29"/>
      <c r="M6" s="29"/>
      <c r="N6" s="29"/>
      <c r="O6" s="29"/>
      <c r="P6" s="29"/>
      <c r="Q6" s="29"/>
      <c r="R6" s="29"/>
      <c r="S6" s="29"/>
    </row>
    <row r="7" spans="1:19" ht="24.95" customHeight="1" x14ac:dyDescent="0.25">
      <c r="A7" s="269" t="s">
        <v>85</v>
      </c>
      <c r="B7" s="269"/>
      <c r="C7" s="269"/>
      <c r="D7" s="269"/>
      <c r="E7" s="269"/>
      <c r="F7" s="269"/>
      <c r="G7" s="269"/>
      <c r="H7" s="269"/>
      <c r="I7" s="269"/>
      <c r="J7" s="269"/>
      <c r="K7" s="29"/>
      <c r="L7" s="29"/>
      <c r="M7" s="29"/>
      <c r="N7" s="29"/>
      <c r="O7" s="29"/>
      <c r="P7" s="29"/>
      <c r="Q7" s="29"/>
      <c r="R7" s="29"/>
      <c r="S7" s="29"/>
    </row>
    <row r="8" spans="1:19" ht="15.75" x14ac:dyDescent="0.25">
      <c r="A8" s="37"/>
      <c r="B8" s="37"/>
      <c r="C8" s="37"/>
      <c r="D8" s="37"/>
      <c r="E8" s="37"/>
      <c r="F8" s="37"/>
      <c r="G8" s="37"/>
      <c r="H8" s="37"/>
      <c r="I8" s="37"/>
      <c r="J8" s="37"/>
      <c r="K8" s="30"/>
      <c r="L8" s="30"/>
      <c r="M8" s="30"/>
      <c r="N8" s="30"/>
      <c r="O8" s="30"/>
      <c r="P8" s="30"/>
      <c r="Q8" s="30"/>
      <c r="R8" s="30"/>
      <c r="S8" s="30"/>
    </row>
    <row r="9" spans="1:19" ht="15.75" x14ac:dyDescent="0.25">
      <c r="A9" s="37"/>
      <c r="B9" s="37"/>
      <c r="C9" s="37"/>
      <c r="D9" s="37"/>
      <c r="E9" s="37"/>
      <c r="F9" s="37"/>
      <c r="G9" s="37"/>
      <c r="H9" s="37"/>
      <c r="I9" s="37"/>
      <c r="J9" s="37"/>
      <c r="K9" s="30"/>
      <c r="L9" s="30"/>
      <c r="M9" s="30"/>
      <c r="N9" s="30"/>
      <c r="O9" s="30"/>
      <c r="P9" s="30"/>
      <c r="Q9" s="30"/>
      <c r="R9" s="30"/>
      <c r="S9" s="30"/>
    </row>
    <row r="10" spans="1:19" ht="15.75" x14ac:dyDescent="0.25">
      <c r="A10" s="181"/>
      <c r="B10" s="32"/>
      <c r="C10" s="32"/>
      <c r="D10" s="32"/>
      <c r="E10" s="32"/>
      <c r="F10" s="32"/>
      <c r="G10" s="32"/>
      <c r="H10" s="32"/>
      <c r="I10" s="270" t="s">
        <v>56</v>
      </c>
      <c r="J10" s="270"/>
      <c r="K10" s="32"/>
      <c r="L10" s="32"/>
      <c r="M10" s="32"/>
      <c r="N10" s="32"/>
      <c r="O10" s="32"/>
      <c r="P10" s="32"/>
      <c r="Q10" s="32"/>
      <c r="R10" s="32"/>
      <c r="S10" s="32"/>
    </row>
    <row r="11" spans="1:19" ht="24.95" customHeight="1" x14ac:dyDescent="0.25">
      <c r="A11" s="268" t="s">
        <v>58</v>
      </c>
      <c r="B11" s="232" t="s">
        <v>29</v>
      </c>
      <c r="C11" s="232"/>
      <c r="D11" s="232"/>
      <c r="E11" s="243" t="s">
        <v>5</v>
      </c>
      <c r="F11" s="243"/>
      <c r="G11" s="243"/>
      <c r="H11" s="243" t="s">
        <v>6</v>
      </c>
      <c r="I11" s="243"/>
      <c r="J11" s="243"/>
    </row>
    <row r="12" spans="1:19" ht="24.95" customHeight="1" x14ac:dyDescent="0.25">
      <c r="A12" s="268"/>
      <c r="B12" s="175" t="s">
        <v>3</v>
      </c>
      <c r="C12" s="175" t="s">
        <v>31</v>
      </c>
      <c r="D12" s="40" t="s">
        <v>4</v>
      </c>
      <c r="E12" s="175" t="s">
        <v>3</v>
      </c>
      <c r="F12" s="175" t="s">
        <v>31</v>
      </c>
      <c r="G12" s="175" t="s">
        <v>4</v>
      </c>
      <c r="H12" s="175" t="s">
        <v>3</v>
      </c>
      <c r="I12" s="175" t="s">
        <v>31</v>
      </c>
      <c r="J12" s="40" t="s">
        <v>4</v>
      </c>
    </row>
    <row r="13" spans="1:19" ht="15.75" x14ac:dyDescent="0.25">
      <c r="A13" s="82">
        <v>1</v>
      </c>
      <c r="B13" s="68">
        <v>2</v>
      </c>
      <c r="C13" s="68">
        <v>3</v>
      </c>
      <c r="D13" s="82">
        <v>4</v>
      </c>
      <c r="E13" s="68">
        <v>5</v>
      </c>
      <c r="F13" s="68">
        <v>6</v>
      </c>
      <c r="G13" s="68">
        <v>7</v>
      </c>
      <c r="H13" s="68">
        <v>8</v>
      </c>
      <c r="I13" s="68">
        <v>9</v>
      </c>
      <c r="J13" s="82">
        <v>10</v>
      </c>
    </row>
    <row r="14" spans="1:19" ht="15" customHeight="1" x14ac:dyDescent="0.25">
      <c r="A14" s="166" t="s">
        <v>32</v>
      </c>
      <c r="B14" s="83">
        <v>13</v>
      </c>
      <c r="C14" s="83">
        <v>8</v>
      </c>
      <c r="D14" s="84">
        <v>5</v>
      </c>
      <c r="E14" s="83">
        <v>14</v>
      </c>
      <c r="F14" s="83">
        <v>9</v>
      </c>
      <c r="G14" s="83">
        <v>5</v>
      </c>
      <c r="H14" s="85">
        <v>14</v>
      </c>
      <c r="I14" s="85">
        <v>9</v>
      </c>
      <c r="J14" s="86">
        <v>5</v>
      </c>
    </row>
    <row r="15" spans="1:19" ht="15" customHeight="1" x14ac:dyDescent="0.25">
      <c r="A15" s="167" t="s">
        <v>33</v>
      </c>
      <c r="B15" s="64" t="s">
        <v>15</v>
      </c>
      <c r="C15" s="64" t="s">
        <v>15</v>
      </c>
      <c r="D15" s="88" t="s">
        <v>15</v>
      </c>
      <c r="E15" s="64" t="s">
        <v>15</v>
      </c>
      <c r="F15" s="64" t="s">
        <v>15</v>
      </c>
      <c r="G15" s="64" t="s">
        <v>15</v>
      </c>
      <c r="H15" s="64" t="s">
        <v>15</v>
      </c>
      <c r="I15" s="64" t="s">
        <v>15</v>
      </c>
      <c r="J15" s="88" t="s">
        <v>15</v>
      </c>
    </row>
    <row r="16" spans="1:19" ht="15" customHeight="1" x14ac:dyDescent="0.25">
      <c r="A16" s="167" t="s">
        <v>34</v>
      </c>
      <c r="B16" s="64" t="s">
        <v>15</v>
      </c>
      <c r="C16" s="64" t="s">
        <v>15</v>
      </c>
      <c r="D16" s="88" t="s">
        <v>15</v>
      </c>
      <c r="E16" s="64" t="s">
        <v>15</v>
      </c>
      <c r="F16" s="64" t="s">
        <v>15</v>
      </c>
      <c r="G16" s="64" t="s">
        <v>15</v>
      </c>
      <c r="H16" s="64" t="s">
        <v>15</v>
      </c>
      <c r="I16" s="64" t="s">
        <v>15</v>
      </c>
      <c r="J16" s="88" t="s">
        <v>15</v>
      </c>
    </row>
    <row r="17" spans="1:10" ht="15" customHeight="1" x14ac:dyDescent="0.25">
      <c r="A17" s="167" t="s">
        <v>35</v>
      </c>
      <c r="B17" s="64" t="s">
        <v>15</v>
      </c>
      <c r="C17" s="64" t="s">
        <v>15</v>
      </c>
      <c r="D17" s="88" t="s">
        <v>15</v>
      </c>
      <c r="E17" s="64" t="s">
        <v>15</v>
      </c>
      <c r="F17" s="64" t="s">
        <v>15</v>
      </c>
      <c r="G17" s="64" t="s">
        <v>15</v>
      </c>
      <c r="H17" s="64" t="s">
        <v>15</v>
      </c>
      <c r="I17" s="64" t="s">
        <v>15</v>
      </c>
      <c r="J17" s="88" t="s">
        <v>15</v>
      </c>
    </row>
    <row r="18" spans="1:10" ht="15" customHeight="1" x14ac:dyDescent="0.25">
      <c r="A18" s="167" t="s">
        <v>36</v>
      </c>
      <c r="B18" s="61">
        <v>6</v>
      </c>
      <c r="C18" s="61">
        <v>5</v>
      </c>
      <c r="D18" s="87">
        <v>1</v>
      </c>
      <c r="E18" s="61">
        <v>6</v>
      </c>
      <c r="F18" s="61">
        <v>5</v>
      </c>
      <c r="G18" s="61">
        <v>1</v>
      </c>
      <c r="H18" s="64">
        <v>6</v>
      </c>
      <c r="I18" s="64">
        <v>5</v>
      </c>
      <c r="J18" s="88">
        <v>1</v>
      </c>
    </row>
    <row r="19" spans="1:10" ht="15" customHeight="1" x14ac:dyDescent="0.25">
      <c r="A19" s="167" t="s">
        <v>37</v>
      </c>
      <c r="B19" s="64" t="s">
        <v>15</v>
      </c>
      <c r="C19" s="64" t="s">
        <v>15</v>
      </c>
      <c r="D19" s="88" t="s">
        <v>15</v>
      </c>
      <c r="E19" s="64" t="s">
        <v>15</v>
      </c>
      <c r="F19" s="64" t="s">
        <v>15</v>
      </c>
      <c r="G19" s="64" t="s">
        <v>15</v>
      </c>
      <c r="H19" s="64" t="s">
        <v>15</v>
      </c>
      <c r="I19" s="64" t="s">
        <v>15</v>
      </c>
      <c r="J19" s="88" t="s">
        <v>15</v>
      </c>
    </row>
    <row r="20" spans="1:10" ht="15" customHeight="1" x14ac:dyDescent="0.25">
      <c r="A20" s="167" t="s">
        <v>38</v>
      </c>
      <c r="B20" s="64" t="s">
        <v>15</v>
      </c>
      <c r="C20" s="64" t="s">
        <v>15</v>
      </c>
      <c r="D20" s="88" t="s">
        <v>15</v>
      </c>
      <c r="E20" s="64" t="s">
        <v>15</v>
      </c>
      <c r="F20" s="64" t="s">
        <v>15</v>
      </c>
      <c r="G20" s="64" t="s">
        <v>15</v>
      </c>
      <c r="H20" s="64" t="s">
        <v>15</v>
      </c>
      <c r="I20" s="64" t="s">
        <v>15</v>
      </c>
      <c r="J20" s="88" t="s">
        <v>15</v>
      </c>
    </row>
    <row r="21" spans="1:10" ht="15" customHeight="1" x14ac:dyDescent="0.25">
      <c r="A21" s="167" t="s">
        <v>59</v>
      </c>
      <c r="B21" s="64" t="s">
        <v>15</v>
      </c>
      <c r="C21" s="64" t="s">
        <v>15</v>
      </c>
      <c r="D21" s="88" t="s">
        <v>15</v>
      </c>
      <c r="E21" s="64" t="s">
        <v>15</v>
      </c>
      <c r="F21" s="64" t="s">
        <v>15</v>
      </c>
      <c r="G21" s="64" t="s">
        <v>15</v>
      </c>
      <c r="H21" s="64" t="s">
        <v>15</v>
      </c>
      <c r="I21" s="64" t="s">
        <v>15</v>
      </c>
      <c r="J21" s="88" t="s">
        <v>15</v>
      </c>
    </row>
    <row r="22" spans="1:10" ht="15" customHeight="1" x14ac:dyDescent="0.25">
      <c r="A22" s="167" t="s">
        <v>40</v>
      </c>
      <c r="B22" s="61">
        <v>4</v>
      </c>
      <c r="C22" s="61" t="s">
        <v>60</v>
      </c>
      <c r="D22" s="87">
        <v>4</v>
      </c>
      <c r="E22" s="61">
        <v>4</v>
      </c>
      <c r="F22" s="61" t="s">
        <v>60</v>
      </c>
      <c r="G22" s="61">
        <v>4</v>
      </c>
      <c r="H22" s="64">
        <v>4</v>
      </c>
      <c r="I22" s="64" t="s">
        <v>15</v>
      </c>
      <c r="J22" s="88">
        <v>4</v>
      </c>
    </row>
    <row r="23" spans="1:10" ht="15" customHeight="1" x14ac:dyDescent="0.25">
      <c r="A23" s="167" t="s">
        <v>41</v>
      </c>
      <c r="B23" s="64" t="s">
        <v>15</v>
      </c>
      <c r="C23" s="64" t="s">
        <v>15</v>
      </c>
      <c r="D23" s="88" t="s">
        <v>15</v>
      </c>
      <c r="E23" s="64" t="s">
        <v>15</v>
      </c>
      <c r="F23" s="64" t="s">
        <v>15</v>
      </c>
      <c r="G23" s="64" t="s">
        <v>15</v>
      </c>
      <c r="H23" s="64" t="s">
        <v>15</v>
      </c>
      <c r="I23" s="64" t="s">
        <v>15</v>
      </c>
      <c r="J23" s="88" t="s">
        <v>15</v>
      </c>
    </row>
    <row r="24" spans="1:10" ht="15" customHeight="1" x14ac:dyDescent="0.25">
      <c r="A24" s="167" t="s">
        <v>42</v>
      </c>
      <c r="B24" s="64" t="s">
        <v>15</v>
      </c>
      <c r="C24" s="64" t="s">
        <v>15</v>
      </c>
      <c r="D24" s="88" t="s">
        <v>15</v>
      </c>
      <c r="E24" s="64" t="s">
        <v>15</v>
      </c>
      <c r="F24" s="64" t="s">
        <v>15</v>
      </c>
      <c r="G24" s="64" t="s">
        <v>15</v>
      </c>
      <c r="H24" s="64" t="s">
        <v>15</v>
      </c>
      <c r="I24" s="64" t="s">
        <v>15</v>
      </c>
      <c r="J24" s="88" t="s">
        <v>15</v>
      </c>
    </row>
    <row r="25" spans="1:10" ht="15" customHeight="1" x14ac:dyDescent="0.25">
      <c r="A25" s="167" t="s">
        <v>43</v>
      </c>
      <c r="B25" s="64" t="s">
        <v>15</v>
      </c>
      <c r="C25" s="64" t="s">
        <v>15</v>
      </c>
      <c r="D25" s="88" t="s">
        <v>15</v>
      </c>
      <c r="E25" s="64" t="s">
        <v>15</v>
      </c>
      <c r="F25" s="64" t="s">
        <v>15</v>
      </c>
      <c r="G25" s="64" t="s">
        <v>15</v>
      </c>
      <c r="H25" s="64" t="s">
        <v>15</v>
      </c>
      <c r="I25" s="64" t="s">
        <v>15</v>
      </c>
      <c r="J25" s="88" t="s">
        <v>15</v>
      </c>
    </row>
    <row r="26" spans="1:10" ht="15" customHeight="1" x14ac:dyDescent="0.25">
      <c r="A26" s="167" t="s">
        <v>44</v>
      </c>
      <c r="B26" s="64" t="s">
        <v>15</v>
      </c>
      <c r="C26" s="64" t="s">
        <v>15</v>
      </c>
      <c r="D26" s="88" t="s">
        <v>15</v>
      </c>
      <c r="E26" s="64" t="s">
        <v>15</v>
      </c>
      <c r="F26" s="64" t="s">
        <v>15</v>
      </c>
      <c r="G26" s="64" t="s">
        <v>15</v>
      </c>
      <c r="H26" s="64" t="s">
        <v>15</v>
      </c>
      <c r="I26" s="64" t="s">
        <v>15</v>
      </c>
      <c r="J26" s="88" t="s">
        <v>15</v>
      </c>
    </row>
    <row r="27" spans="1:10" ht="15" customHeight="1" x14ac:dyDescent="0.25">
      <c r="A27" s="167" t="s">
        <v>45</v>
      </c>
      <c r="B27" s="64" t="s">
        <v>15</v>
      </c>
      <c r="C27" s="64" t="s">
        <v>15</v>
      </c>
      <c r="D27" s="88" t="s">
        <v>15</v>
      </c>
      <c r="E27" s="64" t="s">
        <v>15</v>
      </c>
      <c r="F27" s="64" t="s">
        <v>15</v>
      </c>
      <c r="G27" s="64" t="s">
        <v>15</v>
      </c>
      <c r="H27" s="64" t="s">
        <v>15</v>
      </c>
      <c r="I27" s="64" t="s">
        <v>15</v>
      </c>
      <c r="J27" s="88" t="s">
        <v>15</v>
      </c>
    </row>
    <row r="28" spans="1:10" ht="15" customHeight="1" x14ac:dyDescent="0.25">
      <c r="A28" s="149" t="s">
        <v>167</v>
      </c>
      <c r="B28" s="64" t="s">
        <v>15</v>
      </c>
      <c r="C28" s="64" t="s">
        <v>15</v>
      </c>
      <c r="D28" s="88" t="s">
        <v>15</v>
      </c>
      <c r="E28" s="64" t="s">
        <v>15</v>
      </c>
      <c r="F28" s="64" t="s">
        <v>15</v>
      </c>
      <c r="G28" s="64" t="s">
        <v>15</v>
      </c>
      <c r="H28" s="64" t="s">
        <v>15</v>
      </c>
      <c r="I28" s="64" t="s">
        <v>15</v>
      </c>
      <c r="J28" s="88" t="s">
        <v>15</v>
      </c>
    </row>
    <row r="29" spans="1:10" ht="15" customHeight="1" x14ac:dyDescent="0.25">
      <c r="A29" s="167" t="s">
        <v>47</v>
      </c>
      <c r="B29" s="64" t="s">
        <v>15</v>
      </c>
      <c r="C29" s="64" t="s">
        <v>15</v>
      </c>
      <c r="D29" s="88" t="s">
        <v>15</v>
      </c>
      <c r="E29" s="61">
        <v>1</v>
      </c>
      <c r="F29" s="61">
        <v>1</v>
      </c>
      <c r="G29" s="64" t="s">
        <v>15</v>
      </c>
      <c r="H29" s="64">
        <v>1</v>
      </c>
      <c r="I29" s="64">
        <v>1</v>
      </c>
      <c r="J29" s="88" t="s">
        <v>15</v>
      </c>
    </row>
    <row r="30" spans="1:10" ht="15" customHeight="1" x14ac:dyDescent="0.25">
      <c r="A30" s="167" t="s">
        <v>48</v>
      </c>
      <c r="B30" s="61">
        <v>1</v>
      </c>
      <c r="C30" s="61">
        <v>1</v>
      </c>
      <c r="D30" s="88" t="s">
        <v>15</v>
      </c>
      <c r="E30" s="61">
        <v>1</v>
      </c>
      <c r="F30" s="61">
        <v>1</v>
      </c>
      <c r="G30" s="61" t="s">
        <v>60</v>
      </c>
      <c r="H30" s="64">
        <v>1</v>
      </c>
      <c r="I30" s="64">
        <v>1</v>
      </c>
      <c r="J30" s="88" t="s">
        <v>15</v>
      </c>
    </row>
    <row r="31" spans="1:10" ht="15" customHeight="1" x14ac:dyDescent="0.25">
      <c r="A31" s="167" t="s">
        <v>49</v>
      </c>
      <c r="B31" s="64" t="s">
        <v>15</v>
      </c>
      <c r="C31" s="64" t="s">
        <v>15</v>
      </c>
      <c r="D31" s="88" t="s">
        <v>15</v>
      </c>
      <c r="E31" s="64" t="s">
        <v>15</v>
      </c>
      <c r="F31" s="64" t="s">
        <v>15</v>
      </c>
      <c r="G31" s="64" t="s">
        <v>15</v>
      </c>
      <c r="H31" s="64" t="s">
        <v>15</v>
      </c>
      <c r="I31" s="64" t="s">
        <v>15</v>
      </c>
      <c r="J31" s="88" t="s">
        <v>15</v>
      </c>
    </row>
    <row r="32" spans="1:10" ht="15" customHeight="1" x14ac:dyDescent="0.25">
      <c r="A32" s="167" t="s">
        <v>50</v>
      </c>
      <c r="B32" s="61">
        <v>2</v>
      </c>
      <c r="C32" s="61">
        <v>2</v>
      </c>
      <c r="D32" s="88" t="s">
        <v>15</v>
      </c>
      <c r="E32" s="61">
        <v>2</v>
      </c>
      <c r="F32" s="61">
        <v>2</v>
      </c>
      <c r="G32" s="64" t="s">
        <v>15</v>
      </c>
      <c r="H32" s="64">
        <v>2</v>
      </c>
      <c r="I32" s="64">
        <v>2</v>
      </c>
      <c r="J32" s="88" t="s">
        <v>15</v>
      </c>
    </row>
    <row r="33" spans="1:10" ht="15" customHeight="1" x14ac:dyDescent="0.25">
      <c r="A33" s="167" t="s">
        <v>51</v>
      </c>
      <c r="B33" s="64" t="s">
        <v>15</v>
      </c>
      <c r="C33" s="64" t="s">
        <v>15</v>
      </c>
      <c r="D33" s="88" t="s">
        <v>15</v>
      </c>
      <c r="E33" s="64" t="s">
        <v>15</v>
      </c>
      <c r="F33" s="64" t="s">
        <v>15</v>
      </c>
      <c r="G33" s="64" t="s">
        <v>15</v>
      </c>
      <c r="H33" s="64" t="s">
        <v>15</v>
      </c>
      <c r="I33" s="64" t="s">
        <v>15</v>
      </c>
      <c r="J33" s="88" t="s">
        <v>15</v>
      </c>
    </row>
    <row r="34" spans="1:10" ht="15" customHeight="1" x14ac:dyDescent="0.25">
      <c r="A34" s="167" t="s">
        <v>132</v>
      </c>
      <c r="B34" s="64" t="s">
        <v>15</v>
      </c>
      <c r="C34" s="64" t="s">
        <v>15</v>
      </c>
      <c r="D34" s="88" t="s">
        <v>15</v>
      </c>
      <c r="E34" s="64" t="s">
        <v>15</v>
      </c>
      <c r="F34" s="64" t="s">
        <v>15</v>
      </c>
      <c r="G34" s="64" t="s">
        <v>15</v>
      </c>
      <c r="H34" s="64" t="s">
        <v>15</v>
      </c>
      <c r="I34" s="64" t="s">
        <v>15</v>
      </c>
      <c r="J34" s="88" t="s">
        <v>15</v>
      </c>
    </row>
    <row r="35" spans="1:10" ht="15" customHeight="1" x14ac:dyDescent="0.25">
      <c r="A35" s="167" t="s">
        <v>66</v>
      </c>
      <c r="B35" s="64" t="s">
        <v>15</v>
      </c>
      <c r="C35" s="64" t="s">
        <v>15</v>
      </c>
      <c r="D35" s="88" t="s">
        <v>15</v>
      </c>
      <c r="E35" s="64" t="s">
        <v>15</v>
      </c>
      <c r="F35" s="64" t="s">
        <v>15</v>
      </c>
      <c r="G35" s="64" t="s">
        <v>15</v>
      </c>
      <c r="H35" s="64" t="s">
        <v>15</v>
      </c>
      <c r="I35" s="64" t="s">
        <v>15</v>
      </c>
      <c r="J35" s="88" t="s">
        <v>15</v>
      </c>
    </row>
    <row r="36" spans="1:10" ht="15" customHeight="1" x14ac:dyDescent="0.25">
      <c r="A36" s="167" t="s">
        <v>53</v>
      </c>
      <c r="B36" s="64" t="s">
        <v>15</v>
      </c>
      <c r="C36" s="64" t="s">
        <v>15</v>
      </c>
      <c r="D36" s="88" t="s">
        <v>15</v>
      </c>
      <c r="E36" s="64" t="s">
        <v>15</v>
      </c>
      <c r="F36" s="64" t="s">
        <v>15</v>
      </c>
      <c r="G36" s="64" t="s">
        <v>15</v>
      </c>
      <c r="H36" s="64" t="s">
        <v>15</v>
      </c>
      <c r="I36" s="64" t="s">
        <v>15</v>
      </c>
      <c r="J36" s="88" t="s">
        <v>15</v>
      </c>
    </row>
    <row r="37" spans="1:10" ht="15" customHeight="1" x14ac:dyDescent="0.25">
      <c r="A37" s="167" t="s">
        <v>54</v>
      </c>
      <c r="B37" s="64" t="s">
        <v>15</v>
      </c>
      <c r="C37" s="64" t="s">
        <v>15</v>
      </c>
      <c r="D37" s="88" t="s">
        <v>15</v>
      </c>
      <c r="E37" s="64" t="s">
        <v>15</v>
      </c>
      <c r="F37" s="64" t="s">
        <v>15</v>
      </c>
      <c r="G37" s="64" t="s">
        <v>15</v>
      </c>
      <c r="H37" s="64" t="s">
        <v>15</v>
      </c>
      <c r="I37" s="64" t="s">
        <v>15</v>
      </c>
      <c r="J37" s="88" t="s">
        <v>15</v>
      </c>
    </row>
    <row r="38" spans="1:10" ht="15" customHeight="1" x14ac:dyDescent="0.25">
      <c r="A38" s="167" t="s">
        <v>55</v>
      </c>
      <c r="B38" s="64" t="s">
        <v>15</v>
      </c>
      <c r="C38" s="64" t="s">
        <v>15</v>
      </c>
      <c r="D38" s="88" t="s">
        <v>15</v>
      </c>
      <c r="E38" s="64" t="s">
        <v>15</v>
      </c>
      <c r="F38" s="64" t="s">
        <v>15</v>
      </c>
      <c r="G38" s="64" t="s">
        <v>15</v>
      </c>
      <c r="H38" s="64" t="s">
        <v>15</v>
      </c>
      <c r="I38" s="64" t="s">
        <v>15</v>
      </c>
      <c r="J38" s="88" t="s">
        <v>15</v>
      </c>
    </row>
    <row r="39" spans="1:10" ht="20.100000000000001" customHeight="1" x14ac:dyDescent="0.3">
      <c r="A39" s="150"/>
      <c r="B39" s="243" t="s">
        <v>26</v>
      </c>
      <c r="C39" s="243"/>
      <c r="D39" s="243"/>
      <c r="E39" s="243" t="s">
        <v>27</v>
      </c>
      <c r="F39" s="243"/>
      <c r="G39" s="243"/>
      <c r="H39" s="243" t="s">
        <v>64</v>
      </c>
      <c r="I39" s="243"/>
      <c r="J39" s="243"/>
    </row>
    <row r="40" spans="1:10" ht="15" customHeight="1" x14ac:dyDescent="0.25">
      <c r="A40" s="168" t="s">
        <v>32</v>
      </c>
      <c r="B40" s="89">
        <v>12</v>
      </c>
      <c r="C40" s="89">
        <v>7</v>
      </c>
      <c r="D40" s="89">
        <v>5</v>
      </c>
      <c r="E40" s="89">
        <v>12</v>
      </c>
      <c r="F40" s="89">
        <v>7</v>
      </c>
      <c r="G40" s="89">
        <v>5</v>
      </c>
      <c r="H40" s="90">
        <v>12</v>
      </c>
      <c r="I40" s="90">
        <v>8</v>
      </c>
      <c r="J40" s="90">
        <v>4</v>
      </c>
    </row>
    <row r="41" spans="1:10" ht="15" customHeight="1" x14ac:dyDescent="0.25">
      <c r="A41" s="167" t="s">
        <v>33</v>
      </c>
      <c r="B41" s="64" t="s">
        <v>15</v>
      </c>
      <c r="C41" s="64" t="s">
        <v>15</v>
      </c>
      <c r="D41" s="64" t="s">
        <v>15</v>
      </c>
      <c r="E41" s="64" t="s">
        <v>15</v>
      </c>
      <c r="F41" s="64" t="s">
        <v>15</v>
      </c>
      <c r="G41" s="64" t="s">
        <v>15</v>
      </c>
      <c r="H41" s="61" t="s">
        <v>15</v>
      </c>
      <c r="I41" s="61" t="s">
        <v>15</v>
      </c>
      <c r="J41" s="61" t="s">
        <v>15</v>
      </c>
    </row>
    <row r="42" spans="1:10" ht="15" customHeight="1" x14ac:dyDescent="0.25">
      <c r="A42" s="167" t="s">
        <v>34</v>
      </c>
      <c r="B42" s="64" t="s">
        <v>15</v>
      </c>
      <c r="C42" s="64" t="s">
        <v>15</v>
      </c>
      <c r="D42" s="64" t="s">
        <v>15</v>
      </c>
      <c r="E42" s="64" t="s">
        <v>15</v>
      </c>
      <c r="F42" s="64" t="s">
        <v>15</v>
      </c>
      <c r="G42" s="64" t="s">
        <v>15</v>
      </c>
      <c r="H42" s="61" t="s">
        <v>15</v>
      </c>
      <c r="I42" s="61" t="s">
        <v>15</v>
      </c>
      <c r="J42" s="61" t="s">
        <v>15</v>
      </c>
    </row>
    <row r="43" spans="1:10" ht="15" customHeight="1" x14ac:dyDescent="0.25">
      <c r="A43" s="167" t="s">
        <v>35</v>
      </c>
      <c r="B43" s="64" t="s">
        <v>15</v>
      </c>
      <c r="C43" s="64" t="s">
        <v>15</v>
      </c>
      <c r="D43" s="64" t="s">
        <v>15</v>
      </c>
      <c r="E43" s="64" t="s">
        <v>15</v>
      </c>
      <c r="F43" s="64" t="s">
        <v>15</v>
      </c>
      <c r="G43" s="64" t="s">
        <v>15</v>
      </c>
      <c r="H43" s="61" t="s">
        <v>15</v>
      </c>
      <c r="I43" s="61" t="s">
        <v>15</v>
      </c>
      <c r="J43" s="61" t="s">
        <v>15</v>
      </c>
    </row>
    <row r="44" spans="1:10" ht="15" customHeight="1" x14ac:dyDescent="0.25">
      <c r="A44" s="167" t="s">
        <v>36</v>
      </c>
      <c r="B44" s="64">
        <v>6</v>
      </c>
      <c r="C44" s="64">
        <v>5</v>
      </c>
      <c r="D44" s="64">
        <v>1</v>
      </c>
      <c r="E44" s="64">
        <v>6</v>
      </c>
      <c r="F44" s="64">
        <v>5</v>
      </c>
      <c r="G44" s="64">
        <v>1</v>
      </c>
      <c r="H44" s="64">
        <v>6</v>
      </c>
      <c r="I44" s="64">
        <v>5</v>
      </c>
      <c r="J44" s="64">
        <v>1</v>
      </c>
    </row>
    <row r="45" spans="1:10" ht="15" customHeight="1" x14ac:dyDescent="0.25">
      <c r="A45" s="167" t="s">
        <v>37</v>
      </c>
      <c r="B45" s="64" t="s">
        <v>15</v>
      </c>
      <c r="C45" s="64" t="s">
        <v>15</v>
      </c>
      <c r="D45" s="64" t="s">
        <v>15</v>
      </c>
      <c r="E45" s="64" t="s">
        <v>15</v>
      </c>
      <c r="F45" s="64" t="s">
        <v>15</v>
      </c>
      <c r="G45" s="64" t="s">
        <v>15</v>
      </c>
      <c r="H45" s="61" t="s">
        <v>15</v>
      </c>
      <c r="I45" s="61" t="s">
        <v>15</v>
      </c>
      <c r="J45" s="61" t="s">
        <v>15</v>
      </c>
    </row>
    <row r="46" spans="1:10" ht="15" customHeight="1" x14ac:dyDescent="0.25">
      <c r="A46" s="167" t="s">
        <v>38</v>
      </c>
      <c r="B46" s="64" t="s">
        <v>15</v>
      </c>
      <c r="C46" s="64" t="s">
        <v>15</v>
      </c>
      <c r="D46" s="64" t="s">
        <v>15</v>
      </c>
      <c r="E46" s="64" t="s">
        <v>15</v>
      </c>
      <c r="F46" s="64" t="s">
        <v>15</v>
      </c>
      <c r="G46" s="64" t="s">
        <v>15</v>
      </c>
      <c r="H46" s="61" t="s">
        <v>15</v>
      </c>
      <c r="I46" s="61" t="s">
        <v>15</v>
      </c>
      <c r="J46" s="61" t="s">
        <v>15</v>
      </c>
    </row>
    <row r="47" spans="1:10" ht="15" customHeight="1" x14ac:dyDescent="0.25">
      <c r="A47" s="167" t="s">
        <v>59</v>
      </c>
      <c r="B47" s="64" t="s">
        <v>15</v>
      </c>
      <c r="C47" s="64" t="s">
        <v>15</v>
      </c>
      <c r="D47" s="64" t="s">
        <v>15</v>
      </c>
      <c r="E47" s="64" t="s">
        <v>15</v>
      </c>
      <c r="F47" s="64" t="s">
        <v>15</v>
      </c>
      <c r="G47" s="64" t="s">
        <v>15</v>
      </c>
      <c r="H47" s="61" t="s">
        <v>15</v>
      </c>
      <c r="I47" s="61" t="s">
        <v>15</v>
      </c>
      <c r="J47" s="61" t="s">
        <v>15</v>
      </c>
    </row>
    <row r="48" spans="1:10" ht="15" customHeight="1" x14ac:dyDescent="0.25">
      <c r="A48" s="167" t="s">
        <v>40</v>
      </c>
      <c r="B48" s="64">
        <v>4</v>
      </c>
      <c r="C48" s="64" t="s">
        <v>15</v>
      </c>
      <c r="D48" s="64">
        <v>4</v>
      </c>
      <c r="E48" s="64">
        <v>4</v>
      </c>
      <c r="F48" s="64" t="s">
        <v>15</v>
      </c>
      <c r="G48" s="64">
        <v>4</v>
      </c>
      <c r="H48" s="64">
        <v>4</v>
      </c>
      <c r="I48" s="64">
        <v>1</v>
      </c>
      <c r="J48" s="64">
        <v>3</v>
      </c>
    </row>
    <row r="49" spans="1:10" ht="15" customHeight="1" x14ac:dyDescent="0.25">
      <c r="A49" s="167" t="s">
        <v>41</v>
      </c>
      <c r="B49" s="64" t="s">
        <v>15</v>
      </c>
      <c r="C49" s="64" t="s">
        <v>15</v>
      </c>
      <c r="D49" s="64" t="s">
        <v>15</v>
      </c>
      <c r="E49" s="64" t="s">
        <v>15</v>
      </c>
      <c r="F49" s="64" t="s">
        <v>15</v>
      </c>
      <c r="G49" s="64" t="s">
        <v>15</v>
      </c>
      <c r="H49" s="61" t="s">
        <v>15</v>
      </c>
      <c r="I49" s="61" t="s">
        <v>15</v>
      </c>
      <c r="J49" s="61" t="s">
        <v>15</v>
      </c>
    </row>
    <row r="50" spans="1:10" ht="15" customHeight="1" x14ac:dyDescent="0.25">
      <c r="A50" s="167" t="s">
        <v>42</v>
      </c>
      <c r="B50" s="64" t="s">
        <v>15</v>
      </c>
      <c r="C50" s="64" t="s">
        <v>15</v>
      </c>
      <c r="D50" s="64" t="s">
        <v>15</v>
      </c>
      <c r="E50" s="64" t="s">
        <v>15</v>
      </c>
      <c r="F50" s="64" t="s">
        <v>15</v>
      </c>
      <c r="G50" s="64" t="s">
        <v>15</v>
      </c>
      <c r="H50" s="61" t="s">
        <v>15</v>
      </c>
      <c r="I50" s="61" t="s">
        <v>15</v>
      </c>
      <c r="J50" s="61" t="s">
        <v>15</v>
      </c>
    </row>
    <row r="51" spans="1:10" ht="15" customHeight="1" x14ac:dyDescent="0.25">
      <c r="A51" s="167" t="s">
        <v>43</v>
      </c>
      <c r="B51" s="64" t="s">
        <v>15</v>
      </c>
      <c r="C51" s="64" t="s">
        <v>15</v>
      </c>
      <c r="D51" s="64" t="s">
        <v>15</v>
      </c>
      <c r="E51" s="64" t="s">
        <v>15</v>
      </c>
      <c r="F51" s="64" t="s">
        <v>15</v>
      </c>
      <c r="G51" s="64" t="s">
        <v>15</v>
      </c>
      <c r="H51" s="61" t="s">
        <v>15</v>
      </c>
      <c r="I51" s="61" t="s">
        <v>15</v>
      </c>
      <c r="J51" s="61" t="s">
        <v>15</v>
      </c>
    </row>
    <row r="52" spans="1:10" ht="15" customHeight="1" x14ac:dyDescent="0.25">
      <c r="A52" s="167" t="s">
        <v>44</v>
      </c>
      <c r="B52" s="64" t="s">
        <v>15</v>
      </c>
      <c r="C52" s="64" t="s">
        <v>15</v>
      </c>
      <c r="D52" s="64" t="s">
        <v>15</v>
      </c>
      <c r="E52" s="64" t="s">
        <v>15</v>
      </c>
      <c r="F52" s="64" t="s">
        <v>15</v>
      </c>
      <c r="G52" s="64" t="s">
        <v>15</v>
      </c>
      <c r="H52" s="61" t="s">
        <v>15</v>
      </c>
      <c r="I52" s="61" t="s">
        <v>15</v>
      </c>
      <c r="J52" s="61" t="s">
        <v>15</v>
      </c>
    </row>
    <row r="53" spans="1:10" ht="15" customHeight="1" x14ac:dyDescent="0.25">
      <c r="A53" s="167" t="s">
        <v>45</v>
      </c>
      <c r="B53" s="64" t="s">
        <v>15</v>
      </c>
      <c r="C53" s="64" t="s">
        <v>15</v>
      </c>
      <c r="D53" s="64" t="s">
        <v>15</v>
      </c>
      <c r="E53" s="64" t="s">
        <v>15</v>
      </c>
      <c r="F53" s="64" t="s">
        <v>15</v>
      </c>
      <c r="G53" s="64" t="s">
        <v>15</v>
      </c>
      <c r="H53" s="61" t="s">
        <v>15</v>
      </c>
      <c r="I53" s="61" t="s">
        <v>15</v>
      </c>
      <c r="J53" s="61" t="s">
        <v>15</v>
      </c>
    </row>
    <row r="54" spans="1:10" ht="15" customHeight="1" x14ac:dyDescent="0.25">
      <c r="A54" s="149" t="s">
        <v>167</v>
      </c>
      <c r="B54" s="64" t="s">
        <v>15</v>
      </c>
      <c r="C54" s="64" t="s">
        <v>15</v>
      </c>
      <c r="D54" s="64" t="s">
        <v>15</v>
      </c>
      <c r="E54" s="64" t="s">
        <v>15</v>
      </c>
      <c r="F54" s="64" t="s">
        <v>15</v>
      </c>
      <c r="G54" s="64" t="s">
        <v>15</v>
      </c>
      <c r="H54" s="61" t="s">
        <v>15</v>
      </c>
      <c r="I54" s="61" t="s">
        <v>15</v>
      </c>
      <c r="J54" s="61" t="s">
        <v>15</v>
      </c>
    </row>
    <row r="55" spans="1:10" ht="15" customHeight="1" x14ac:dyDescent="0.25">
      <c r="A55" s="167" t="s">
        <v>47</v>
      </c>
      <c r="B55" s="64" t="s">
        <v>15</v>
      </c>
      <c r="C55" s="64" t="s">
        <v>15</v>
      </c>
      <c r="D55" s="64" t="s">
        <v>15</v>
      </c>
      <c r="E55" s="64" t="s">
        <v>15</v>
      </c>
      <c r="F55" s="64" t="s">
        <v>15</v>
      </c>
      <c r="G55" s="64" t="s">
        <v>15</v>
      </c>
      <c r="H55" s="61" t="s">
        <v>15</v>
      </c>
      <c r="I55" s="61" t="s">
        <v>15</v>
      </c>
      <c r="J55" s="61" t="s">
        <v>15</v>
      </c>
    </row>
    <row r="56" spans="1:10" ht="15" customHeight="1" x14ac:dyDescent="0.25">
      <c r="A56" s="167" t="s">
        <v>48</v>
      </c>
      <c r="B56" s="64" t="s">
        <v>15</v>
      </c>
      <c r="C56" s="64" t="s">
        <v>15</v>
      </c>
      <c r="D56" s="64" t="s">
        <v>15</v>
      </c>
      <c r="E56" s="64" t="s">
        <v>15</v>
      </c>
      <c r="F56" s="64" t="s">
        <v>15</v>
      </c>
      <c r="G56" s="64" t="s">
        <v>15</v>
      </c>
      <c r="H56" s="61" t="s">
        <v>15</v>
      </c>
      <c r="I56" s="61" t="s">
        <v>15</v>
      </c>
      <c r="J56" s="61" t="s">
        <v>15</v>
      </c>
    </row>
    <row r="57" spans="1:10" ht="15" customHeight="1" x14ac:dyDescent="0.25">
      <c r="A57" s="167" t="s">
        <v>49</v>
      </c>
      <c r="B57" s="64" t="s">
        <v>15</v>
      </c>
      <c r="C57" s="64" t="s">
        <v>15</v>
      </c>
      <c r="D57" s="64" t="s">
        <v>15</v>
      </c>
      <c r="E57" s="64" t="s">
        <v>15</v>
      </c>
      <c r="F57" s="64" t="s">
        <v>15</v>
      </c>
      <c r="G57" s="64" t="s">
        <v>15</v>
      </c>
      <c r="H57" s="61" t="s">
        <v>15</v>
      </c>
      <c r="I57" s="61" t="s">
        <v>15</v>
      </c>
      <c r="J57" s="61" t="s">
        <v>15</v>
      </c>
    </row>
    <row r="58" spans="1:10" ht="15" customHeight="1" x14ac:dyDescent="0.25">
      <c r="A58" s="167" t="s">
        <v>50</v>
      </c>
      <c r="B58" s="64">
        <v>2</v>
      </c>
      <c r="C58" s="64">
        <v>2</v>
      </c>
      <c r="D58" s="64" t="s">
        <v>60</v>
      </c>
      <c r="E58" s="64">
        <v>2</v>
      </c>
      <c r="F58" s="64">
        <v>2</v>
      </c>
      <c r="G58" s="64"/>
      <c r="H58" s="61" t="s">
        <v>15</v>
      </c>
      <c r="I58" s="61" t="s">
        <v>15</v>
      </c>
      <c r="J58" s="61" t="s">
        <v>15</v>
      </c>
    </row>
    <row r="59" spans="1:10" ht="15" customHeight="1" x14ac:dyDescent="0.25">
      <c r="A59" s="167" t="s">
        <v>51</v>
      </c>
      <c r="B59" s="64" t="s">
        <v>15</v>
      </c>
      <c r="C59" s="64" t="s">
        <v>15</v>
      </c>
      <c r="D59" s="64" t="s">
        <v>15</v>
      </c>
      <c r="E59" s="64" t="s">
        <v>15</v>
      </c>
      <c r="F59" s="64" t="s">
        <v>15</v>
      </c>
      <c r="G59" s="64" t="s">
        <v>15</v>
      </c>
      <c r="H59" s="64">
        <v>2</v>
      </c>
      <c r="I59" s="64">
        <v>2</v>
      </c>
      <c r="J59" s="64" t="s">
        <v>15</v>
      </c>
    </row>
    <row r="60" spans="1:10" ht="15" customHeight="1" x14ac:dyDescent="0.25">
      <c r="A60" s="167" t="s">
        <v>132</v>
      </c>
      <c r="B60" s="64" t="s">
        <v>15</v>
      </c>
      <c r="C60" s="64" t="s">
        <v>15</v>
      </c>
      <c r="D60" s="64" t="s">
        <v>15</v>
      </c>
      <c r="E60" s="64" t="s">
        <v>15</v>
      </c>
      <c r="F60" s="64" t="s">
        <v>15</v>
      </c>
      <c r="G60" s="64" t="s">
        <v>15</v>
      </c>
      <c r="H60" s="61" t="s">
        <v>15</v>
      </c>
      <c r="I60" s="61" t="s">
        <v>15</v>
      </c>
      <c r="J60" s="61" t="s">
        <v>15</v>
      </c>
    </row>
    <row r="61" spans="1:10" ht="15" customHeight="1" x14ac:dyDescent="0.25">
      <c r="A61" s="167" t="s">
        <v>66</v>
      </c>
      <c r="B61" s="64" t="s">
        <v>15</v>
      </c>
      <c r="C61" s="64" t="s">
        <v>15</v>
      </c>
      <c r="D61" s="64" t="s">
        <v>15</v>
      </c>
      <c r="E61" s="64" t="s">
        <v>15</v>
      </c>
      <c r="F61" s="64" t="s">
        <v>15</v>
      </c>
      <c r="G61" s="64" t="s">
        <v>15</v>
      </c>
      <c r="H61" s="61" t="s">
        <v>15</v>
      </c>
      <c r="I61" s="61" t="s">
        <v>15</v>
      </c>
      <c r="J61" s="61" t="s">
        <v>15</v>
      </c>
    </row>
    <row r="62" spans="1:10" ht="15" customHeight="1" x14ac:dyDescent="0.25">
      <c r="A62" s="167" t="s">
        <v>53</v>
      </c>
      <c r="B62" s="64" t="s">
        <v>15</v>
      </c>
      <c r="C62" s="64" t="s">
        <v>15</v>
      </c>
      <c r="D62" s="64" t="s">
        <v>15</v>
      </c>
      <c r="E62" s="64" t="s">
        <v>15</v>
      </c>
      <c r="F62" s="64" t="s">
        <v>15</v>
      </c>
      <c r="G62" s="64" t="s">
        <v>15</v>
      </c>
      <c r="H62" s="61" t="s">
        <v>15</v>
      </c>
      <c r="I62" s="61" t="s">
        <v>15</v>
      </c>
      <c r="J62" s="61" t="s">
        <v>15</v>
      </c>
    </row>
    <row r="63" spans="1:10" ht="15" customHeight="1" x14ac:dyDescent="0.25">
      <c r="A63" s="167" t="s">
        <v>54</v>
      </c>
      <c r="B63" s="64" t="s">
        <v>15</v>
      </c>
      <c r="C63" s="64" t="s">
        <v>15</v>
      </c>
      <c r="D63" s="64" t="s">
        <v>15</v>
      </c>
      <c r="E63" s="64" t="s">
        <v>15</v>
      </c>
      <c r="F63" s="64" t="s">
        <v>15</v>
      </c>
      <c r="G63" s="64" t="s">
        <v>15</v>
      </c>
      <c r="H63" s="61" t="s">
        <v>15</v>
      </c>
      <c r="I63" s="61" t="s">
        <v>15</v>
      </c>
      <c r="J63" s="61" t="s">
        <v>15</v>
      </c>
    </row>
    <row r="64" spans="1:10" ht="15" customHeight="1" x14ac:dyDescent="0.25">
      <c r="A64" s="169" t="s">
        <v>55</v>
      </c>
      <c r="B64" s="65" t="s">
        <v>15</v>
      </c>
      <c r="C64" s="65" t="s">
        <v>15</v>
      </c>
      <c r="D64" s="65" t="s">
        <v>15</v>
      </c>
      <c r="E64" s="65" t="s">
        <v>15</v>
      </c>
      <c r="F64" s="65" t="s">
        <v>15</v>
      </c>
      <c r="G64" s="65" t="s">
        <v>15</v>
      </c>
      <c r="H64" s="66" t="s">
        <v>15</v>
      </c>
      <c r="I64" s="66" t="s">
        <v>15</v>
      </c>
      <c r="J64" s="66" t="s">
        <v>15</v>
      </c>
    </row>
    <row r="65" spans="1:11" ht="15.75" x14ac:dyDescent="0.25">
      <c r="A65" s="7" t="s">
        <v>110</v>
      </c>
      <c r="B65" s="50"/>
      <c r="C65" s="50"/>
      <c r="D65" s="50"/>
      <c r="E65" s="50"/>
      <c r="F65" s="50"/>
      <c r="G65" s="50"/>
      <c r="H65" s="50"/>
      <c r="I65" s="50"/>
      <c r="J65" s="50"/>
    </row>
    <row r="66" spans="1:11" ht="15.75" x14ac:dyDescent="0.25">
      <c r="A66" s="50"/>
      <c r="B66" s="50"/>
      <c r="C66" s="50"/>
      <c r="D66" s="50"/>
      <c r="E66" s="271" t="s">
        <v>106</v>
      </c>
      <c r="F66" s="271"/>
      <c r="G66" s="271"/>
      <c r="H66" s="271"/>
      <c r="I66" s="271"/>
      <c r="J66" s="271"/>
      <c r="K66" s="39"/>
    </row>
    <row r="67" spans="1:11" x14ac:dyDescent="0.25">
      <c r="A67" s="181"/>
      <c r="B67" s="181"/>
      <c r="C67" s="181"/>
      <c r="D67" s="181"/>
      <c r="E67" s="181"/>
      <c r="F67" s="181"/>
      <c r="G67" s="181"/>
      <c r="H67" s="181"/>
      <c r="I67" s="181"/>
      <c r="J67" s="181"/>
    </row>
    <row r="68" spans="1:11" x14ac:dyDescent="0.25">
      <c r="A68" s="181"/>
      <c r="B68" s="181"/>
      <c r="C68" s="181"/>
      <c r="D68" s="181"/>
      <c r="E68" s="181"/>
      <c r="F68" s="181"/>
      <c r="G68" s="181"/>
      <c r="H68" s="181"/>
      <c r="I68" s="181"/>
      <c r="J68" s="181"/>
    </row>
    <row r="69" spans="1:11" x14ac:dyDescent="0.25">
      <c r="A69" s="283" t="s">
        <v>220</v>
      </c>
      <c r="B69" s="226"/>
      <c r="C69" s="226"/>
      <c r="D69" s="226"/>
      <c r="E69" s="226"/>
      <c r="F69" s="226"/>
      <c r="G69" s="226"/>
      <c r="H69" s="226"/>
      <c r="I69" s="226"/>
      <c r="J69" s="226"/>
    </row>
  </sheetData>
  <mergeCells count="14">
    <mergeCell ref="A69:J69"/>
    <mergeCell ref="E66:J66"/>
    <mergeCell ref="A11:A12"/>
    <mergeCell ref="H39:J39"/>
    <mergeCell ref="B11:D11"/>
    <mergeCell ref="E11:G11"/>
    <mergeCell ref="H11:J11"/>
    <mergeCell ref="B39:D39"/>
    <mergeCell ref="E39:G39"/>
    <mergeCell ref="A6:J6"/>
    <mergeCell ref="A7:J7"/>
    <mergeCell ref="I10:J10"/>
    <mergeCell ref="H2:J2"/>
    <mergeCell ref="A1:J1"/>
  </mergeCells>
  <pageMargins left="0.25" right="0.25" top="0.5" bottom="0" header="0" footer="0"/>
  <pageSetup paperSize="9" scale="7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70"/>
  <sheetViews>
    <sheetView view="pageBreakPreview" topLeftCell="A55" zoomScaleNormal="100" zoomScaleSheetLayoutView="100" workbookViewId="0">
      <selection activeCell="A70" sqref="A70"/>
    </sheetView>
  </sheetViews>
  <sheetFormatPr defaultRowHeight="15" x14ac:dyDescent="0.25"/>
  <cols>
    <col min="1" max="1" width="28.7109375" customWidth="1"/>
    <col min="2" max="10" width="10.7109375" customWidth="1"/>
  </cols>
  <sheetData>
    <row r="1" spans="1:19" x14ac:dyDescent="0.25">
      <c r="A1" s="248"/>
      <c r="B1" s="248"/>
      <c r="C1" s="248"/>
      <c r="D1" s="248"/>
      <c r="E1" s="248"/>
      <c r="F1" s="248"/>
      <c r="G1" s="248"/>
      <c r="H1" s="248"/>
      <c r="I1" s="248"/>
      <c r="J1" s="248"/>
      <c r="K1" s="31"/>
      <c r="L1" s="31"/>
      <c r="M1" s="31"/>
      <c r="N1" s="31"/>
      <c r="O1" s="31"/>
      <c r="P1" s="31"/>
      <c r="Q1" s="31"/>
      <c r="R1" s="31"/>
      <c r="S1" s="31"/>
    </row>
    <row r="2" spans="1:19" ht="15.75" x14ac:dyDescent="0.25">
      <c r="A2" s="45" t="s">
        <v>232</v>
      </c>
      <c r="B2" s="46"/>
      <c r="C2" s="46"/>
      <c r="D2" s="47"/>
      <c r="E2" s="47"/>
      <c r="F2" s="50"/>
      <c r="G2" s="50"/>
      <c r="H2" s="253" t="s">
        <v>231</v>
      </c>
      <c r="I2" s="253"/>
      <c r="J2" s="253"/>
      <c r="K2" s="31"/>
      <c r="L2" s="31"/>
      <c r="M2" s="31"/>
      <c r="N2" s="31"/>
      <c r="O2" s="31"/>
      <c r="P2" s="31"/>
      <c r="Q2" s="31"/>
      <c r="R2" s="31"/>
      <c r="S2" s="31"/>
    </row>
    <row r="3" spans="1:19" x14ac:dyDescent="0.25">
      <c r="A3" s="182"/>
      <c r="B3" s="182"/>
      <c r="C3" s="182"/>
      <c r="D3" s="182"/>
      <c r="E3" s="182"/>
      <c r="F3" s="182"/>
      <c r="G3" s="182"/>
      <c r="H3" s="182"/>
      <c r="I3" s="182"/>
      <c r="J3" s="182"/>
      <c r="K3" s="31"/>
      <c r="L3" s="31"/>
      <c r="M3" s="31"/>
      <c r="N3" s="31"/>
      <c r="O3" s="31"/>
      <c r="P3" s="31"/>
      <c r="Q3" s="31"/>
      <c r="R3" s="31"/>
      <c r="S3" s="31"/>
    </row>
    <row r="4" spans="1:19" x14ac:dyDescent="0.25">
      <c r="A4" s="182"/>
      <c r="B4" s="182"/>
      <c r="C4" s="182"/>
      <c r="D4" s="182"/>
      <c r="E4" s="182"/>
      <c r="F4" s="182"/>
      <c r="G4" s="182"/>
      <c r="H4" s="182"/>
      <c r="I4" s="182"/>
      <c r="J4" s="182"/>
      <c r="K4" s="31"/>
      <c r="L4" s="31"/>
      <c r="M4" s="31"/>
      <c r="N4" s="31"/>
      <c r="O4" s="31"/>
      <c r="P4" s="31"/>
      <c r="Q4" s="31"/>
      <c r="R4" s="31"/>
      <c r="S4" s="31"/>
    </row>
    <row r="5" spans="1:19" ht="20.100000000000001" customHeight="1" x14ac:dyDescent="0.25">
      <c r="A5" s="261" t="s">
        <v>155</v>
      </c>
      <c r="B5" s="261"/>
      <c r="C5" s="261"/>
      <c r="D5" s="261"/>
      <c r="E5" s="261"/>
      <c r="F5" s="261"/>
      <c r="G5" s="261"/>
      <c r="H5" s="261"/>
      <c r="I5" s="261"/>
      <c r="J5" s="261"/>
      <c r="K5" s="29"/>
      <c r="L5" s="29"/>
      <c r="M5" s="29"/>
      <c r="N5" s="29"/>
      <c r="O5" s="29"/>
      <c r="P5" s="29"/>
      <c r="Q5" s="29"/>
      <c r="R5" s="29"/>
      <c r="S5" s="29"/>
    </row>
    <row r="6" spans="1:19" ht="24.95" customHeight="1" x14ac:dyDescent="0.25">
      <c r="A6" s="269" t="s">
        <v>86</v>
      </c>
      <c r="B6" s="269"/>
      <c r="C6" s="269"/>
      <c r="D6" s="269"/>
      <c r="E6" s="269"/>
      <c r="F6" s="269"/>
      <c r="G6" s="269"/>
      <c r="H6" s="269"/>
      <c r="I6" s="269"/>
      <c r="J6" s="269"/>
      <c r="K6" s="29"/>
      <c r="L6" s="29"/>
      <c r="M6" s="29"/>
      <c r="N6" s="29"/>
      <c r="O6" s="29"/>
      <c r="P6" s="29"/>
      <c r="Q6" s="29"/>
      <c r="R6" s="29"/>
      <c r="S6" s="29"/>
    </row>
    <row r="7" spans="1:19" ht="15.75" x14ac:dyDescent="0.25">
      <c r="A7" s="37"/>
      <c r="B7" s="37"/>
      <c r="C7" s="37"/>
      <c r="D7" s="37"/>
      <c r="E7" s="37"/>
      <c r="F7" s="37"/>
      <c r="G7" s="37"/>
      <c r="H7" s="37"/>
      <c r="I7" s="37"/>
      <c r="J7" s="37"/>
      <c r="K7" s="30"/>
      <c r="L7" s="30"/>
      <c r="M7" s="30"/>
      <c r="N7" s="30"/>
      <c r="O7" s="30"/>
      <c r="P7" s="30"/>
      <c r="Q7" s="30"/>
      <c r="R7" s="30"/>
      <c r="S7" s="30"/>
    </row>
    <row r="8" spans="1:19" ht="15.75" x14ac:dyDescent="0.25">
      <c r="A8" s="37"/>
      <c r="B8" s="37"/>
      <c r="C8" s="37"/>
      <c r="D8" s="37"/>
      <c r="E8" s="37"/>
      <c r="F8" s="37"/>
      <c r="G8" s="37"/>
      <c r="H8" s="37"/>
      <c r="I8" s="37"/>
      <c r="J8" s="37"/>
      <c r="K8" s="30"/>
      <c r="L8" s="30"/>
      <c r="M8" s="30"/>
      <c r="N8" s="30"/>
      <c r="O8" s="30"/>
      <c r="P8" s="30"/>
      <c r="Q8" s="30"/>
      <c r="R8" s="30"/>
      <c r="S8" s="30"/>
    </row>
    <row r="9" spans="1:19" ht="15.75" x14ac:dyDescent="0.25">
      <c r="A9" s="181"/>
      <c r="B9" s="32"/>
      <c r="C9" s="32"/>
      <c r="D9" s="32"/>
      <c r="E9" s="32"/>
      <c r="F9" s="32"/>
      <c r="G9" s="32"/>
      <c r="H9" s="32"/>
      <c r="I9" s="270" t="s">
        <v>56</v>
      </c>
      <c r="J9" s="270"/>
      <c r="K9" s="32"/>
      <c r="L9" s="32"/>
      <c r="M9" s="32"/>
      <c r="N9" s="32"/>
      <c r="O9" s="32"/>
      <c r="P9" s="32"/>
      <c r="Q9" s="32"/>
      <c r="R9" s="32"/>
      <c r="S9" s="32"/>
    </row>
    <row r="10" spans="1:19" ht="24.95" customHeight="1" x14ac:dyDescent="0.25">
      <c r="A10" s="268" t="s">
        <v>58</v>
      </c>
      <c r="B10" s="232" t="s">
        <v>29</v>
      </c>
      <c r="C10" s="232"/>
      <c r="D10" s="232"/>
      <c r="E10" s="243" t="s">
        <v>5</v>
      </c>
      <c r="F10" s="243"/>
      <c r="G10" s="243"/>
      <c r="H10" s="243" t="s">
        <v>6</v>
      </c>
      <c r="I10" s="243"/>
      <c r="J10" s="243"/>
    </row>
    <row r="11" spans="1:19" ht="24.95" customHeight="1" x14ac:dyDescent="0.25">
      <c r="A11" s="268"/>
      <c r="B11" s="175" t="s">
        <v>3</v>
      </c>
      <c r="C11" s="175" t="s">
        <v>31</v>
      </c>
      <c r="D11" s="40" t="s">
        <v>4</v>
      </c>
      <c r="E11" s="175" t="s">
        <v>3</v>
      </c>
      <c r="F11" s="175" t="s">
        <v>31</v>
      </c>
      <c r="G11" s="175" t="s">
        <v>4</v>
      </c>
      <c r="H11" s="175" t="s">
        <v>3</v>
      </c>
      <c r="I11" s="175" t="s">
        <v>31</v>
      </c>
      <c r="J11" s="40" t="s">
        <v>4</v>
      </c>
    </row>
    <row r="12" spans="1:19" ht="15.75" x14ac:dyDescent="0.25">
      <c r="A12" s="82">
        <v>1</v>
      </c>
      <c r="B12" s="68">
        <v>2</v>
      </c>
      <c r="C12" s="68">
        <v>3</v>
      </c>
      <c r="D12" s="82">
        <v>4</v>
      </c>
      <c r="E12" s="68">
        <v>5</v>
      </c>
      <c r="F12" s="68">
        <v>6</v>
      </c>
      <c r="G12" s="68">
        <v>7</v>
      </c>
      <c r="H12" s="68">
        <v>8</v>
      </c>
      <c r="I12" s="68">
        <v>9</v>
      </c>
      <c r="J12" s="82">
        <v>10</v>
      </c>
    </row>
    <row r="13" spans="1:19" ht="15" customHeight="1" x14ac:dyDescent="0.25">
      <c r="A13" s="166" t="s">
        <v>32</v>
      </c>
      <c r="B13" s="91">
        <v>27087</v>
      </c>
      <c r="C13" s="91">
        <v>13888</v>
      </c>
      <c r="D13" s="92">
        <v>13199</v>
      </c>
      <c r="E13" s="91">
        <v>29727</v>
      </c>
      <c r="F13" s="91">
        <v>15416</v>
      </c>
      <c r="G13" s="91">
        <v>14311</v>
      </c>
      <c r="H13" s="93">
        <v>31077</v>
      </c>
      <c r="I13" s="93">
        <v>15188</v>
      </c>
      <c r="J13" s="94">
        <v>15889</v>
      </c>
    </row>
    <row r="14" spans="1:19" ht="15" customHeight="1" x14ac:dyDescent="0.25">
      <c r="A14" s="167" t="s">
        <v>33</v>
      </c>
      <c r="B14" s="64" t="s">
        <v>15</v>
      </c>
      <c r="C14" s="64" t="s">
        <v>15</v>
      </c>
      <c r="D14" s="88" t="s">
        <v>15</v>
      </c>
      <c r="E14" s="64" t="s">
        <v>15</v>
      </c>
      <c r="F14" s="64" t="s">
        <v>15</v>
      </c>
      <c r="G14" s="64" t="s">
        <v>15</v>
      </c>
      <c r="H14" s="64" t="s">
        <v>15</v>
      </c>
      <c r="I14" s="64" t="s">
        <v>15</v>
      </c>
      <c r="J14" s="88" t="s">
        <v>15</v>
      </c>
    </row>
    <row r="15" spans="1:19" ht="15" customHeight="1" x14ac:dyDescent="0.25">
      <c r="A15" s="167" t="s">
        <v>34</v>
      </c>
      <c r="B15" s="64" t="s">
        <v>15</v>
      </c>
      <c r="C15" s="64" t="s">
        <v>15</v>
      </c>
      <c r="D15" s="88" t="s">
        <v>15</v>
      </c>
      <c r="E15" s="64" t="s">
        <v>15</v>
      </c>
      <c r="F15" s="64" t="s">
        <v>15</v>
      </c>
      <c r="G15" s="64" t="s">
        <v>15</v>
      </c>
      <c r="H15" s="64" t="s">
        <v>15</v>
      </c>
      <c r="I15" s="64" t="s">
        <v>15</v>
      </c>
      <c r="J15" s="88" t="s">
        <v>15</v>
      </c>
    </row>
    <row r="16" spans="1:19" ht="15" customHeight="1" x14ac:dyDescent="0.25">
      <c r="A16" s="167" t="s">
        <v>35</v>
      </c>
      <c r="B16" s="64" t="s">
        <v>15</v>
      </c>
      <c r="C16" s="64" t="s">
        <v>15</v>
      </c>
      <c r="D16" s="88" t="s">
        <v>15</v>
      </c>
      <c r="E16" s="64" t="s">
        <v>15</v>
      </c>
      <c r="F16" s="64" t="s">
        <v>15</v>
      </c>
      <c r="G16" s="64" t="s">
        <v>15</v>
      </c>
      <c r="H16" s="64" t="s">
        <v>15</v>
      </c>
      <c r="I16" s="64" t="s">
        <v>15</v>
      </c>
      <c r="J16" s="88" t="s">
        <v>15</v>
      </c>
    </row>
    <row r="17" spans="1:10" ht="15" customHeight="1" x14ac:dyDescent="0.25">
      <c r="A17" s="167" t="s">
        <v>36</v>
      </c>
      <c r="B17" s="57">
        <v>12231</v>
      </c>
      <c r="C17" s="57">
        <v>9452</v>
      </c>
      <c r="D17" s="95">
        <v>2779</v>
      </c>
      <c r="E17" s="57">
        <v>12727</v>
      </c>
      <c r="F17" s="57">
        <v>9946</v>
      </c>
      <c r="G17" s="57">
        <v>2781</v>
      </c>
      <c r="H17" s="58">
        <v>11742</v>
      </c>
      <c r="I17" s="58">
        <v>9173</v>
      </c>
      <c r="J17" s="96">
        <v>2569</v>
      </c>
    </row>
    <row r="18" spans="1:10" ht="15" customHeight="1" x14ac:dyDescent="0.25">
      <c r="A18" s="167" t="s">
        <v>37</v>
      </c>
      <c r="B18" s="64" t="s">
        <v>15</v>
      </c>
      <c r="C18" s="64" t="s">
        <v>15</v>
      </c>
      <c r="D18" s="88" t="s">
        <v>15</v>
      </c>
      <c r="E18" s="64" t="s">
        <v>15</v>
      </c>
      <c r="F18" s="64" t="s">
        <v>15</v>
      </c>
      <c r="G18" s="64" t="s">
        <v>15</v>
      </c>
      <c r="H18" s="64" t="s">
        <v>15</v>
      </c>
      <c r="I18" s="64" t="s">
        <v>15</v>
      </c>
      <c r="J18" s="88" t="s">
        <v>15</v>
      </c>
    </row>
    <row r="19" spans="1:10" ht="15" customHeight="1" x14ac:dyDescent="0.25">
      <c r="A19" s="167" t="s">
        <v>38</v>
      </c>
      <c r="B19" s="64" t="s">
        <v>15</v>
      </c>
      <c r="C19" s="64" t="s">
        <v>15</v>
      </c>
      <c r="D19" s="88" t="s">
        <v>15</v>
      </c>
      <c r="E19" s="64" t="s">
        <v>15</v>
      </c>
      <c r="F19" s="64" t="s">
        <v>15</v>
      </c>
      <c r="G19" s="64" t="s">
        <v>15</v>
      </c>
      <c r="H19" s="64" t="s">
        <v>15</v>
      </c>
      <c r="I19" s="64" t="s">
        <v>15</v>
      </c>
      <c r="J19" s="88" t="s">
        <v>15</v>
      </c>
    </row>
    <row r="20" spans="1:10" ht="15" customHeight="1" x14ac:dyDescent="0.25">
      <c r="A20" s="167" t="s">
        <v>59</v>
      </c>
      <c r="B20" s="64" t="s">
        <v>15</v>
      </c>
      <c r="C20" s="64" t="s">
        <v>15</v>
      </c>
      <c r="D20" s="88" t="s">
        <v>15</v>
      </c>
      <c r="E20" s="64" t="s">
        <v>15</v>
      </c>
      <c r="F20" s="64" t="s">
        <v>15</v>
      </c>
      <c r="G20" s="64" t="s">
        <v>15</v>
      </c>
      <c r="H20" s="64" t="s">
        <v>15</v>
      </c>
      <c r="I20" s="64" t="s">
        <v>15</v>
      </c>
      <c r="J20" s="88" t="s">
        <v>15</v>
      </c>
    </row>
    <row r="21" spans="1:10" ht="15" customHeight="1" x14ac:dyDescent="0.25">
      <c r="A21" s="167" t="s">
        <v>40</v>
      </c>
      <c r="B21" s="57">
        <v>9046</v>
      </c>
      <c r="C21" s="61" t="s">
        <v>60</v>
      </c>
      <c r="D21" s="95">
        <v>9046</v>
      </c>
      <c r="E21" s="57">
        <v>11282</v>
      </c>
      <c r="F21" s="61" t="s">
        <v>60</v>
      </c>
      <c r="G21" s="57">
        <v>11282</v>
      </c>
      <c r="H21" s="58">
        <v>12991</v>
      </c>
      <c r="I21" s="64" t="s">
        <v>15</v>
      </c>
      <c r="J21" s="96">
        <v>12991</v>
      </c>
    </row>
    <row r="22" spans="1:10" ht="15" customHeight="1" x14ac:dyDescent="0.25">
      <c r="A22" s="167" t="s">
        <v>41</v>
      </c>
      <c r="B22" s="64" t="s">
        <v>15</v>
      </c>
      <c r="C22" s="64" t="s">
        <v>15</v>
      </c>
      <c r="D22" s="88" t="s">
        <v>15</v>
      </c>
      <c r="E22" s="64" t="s">
        <v>15</v>
      </c>
      <c r="F22" s="64" t="s">
        <v>15</v>
      </c>
      <c r="G22" s="64" t="s">
        <v>15</v>
      </c>
      <c r="H22" s="64" t="s">
        <v>15</v>
      </c>
      <c r="I22" s="64" t="s">
        <v>15</v>
      </c>
      <c r="J22" s="88" t="s">
        <v>15</v>
      </c>
    </row>
    <row r="23" spans="1:10" ht="15" customHeight="1" x14ac:dyDescent="0.25">
      <c r="A23" s="167" t="s">
        <v>42</v>
      </c>
      <c r="B23" s="64" t="s">
        <v>15</v>
      </c>
      <c r="C23" s="64" t="s">
        <v>15</v>
      </c>
      <c r="D23" s="88" t="s">
        <v>15</v>
      </c>
      <c r="E23" s="64" t="s">
        <v>15</v>
      </c>
      <c r="F23" s="64" t="s">
        <v>15</v>
      </c>
      <c r="G23" s="64" t="s">
        <v>15</v>
      </c>
      <c r="H23" s="64" t="s">
        <v>15</v>
      </c>
      <c r="I23" s="64" t="s">
        <v>15</v>
      </c>
      <c r="J23" s="88" t="s">
        <v>15</v>
      </c>
    </row>
    <row r="24" spans="1:10" ht="15" customHeight="1" x14ac:dyDescent="0.25">
      <c r="A24" s="167" t="s">
        <v>43</v>
      </c>
      <c r="B24" s="64" t="s">
        <v>15</v>
      </c>
      <c r="C24" s="64" t="s">
        <v>15</v>
      </c>
      <c r="D24" s="88" t="s">
        <v>15</v>
      </c>
      <c r="E24" s="64" t="s">
        <v>15</v>
      </c>
      <c r="F24" s="64" t="s">
        <v>15</v>
      </c>
      <c r="G24" s="64" t="s">
        <v>15</v>
      </c>
      <c r="H24" s="64" t="s">
        <v>15</v>
      </c>
      <c r="I24" s="64" t="s">
        <v>15</v>
      </c>
      <c r="J24" s="88" t="s">
        <v>15</v>
      </c>
    </row>
    <row r="25" spans="1:10" ht="15" customHeight="1" x14ac:dyDescent="0.25">
      <c r="A25" s="167" t="s">
        <v>44</v>
      </c>
      <c r="B25" s="64" t="s">
        <v>15</v>
      </c>
      <c r="C25" s="64" t="s">
        <v>15</v>
      </c>
      <c r="D25" s="88" t="s">
        <v>15</v>
      </c>
      <c r="E25" s="64" t="s">
        <v>15</v>
      </c>
      <c r="F25" s="64" t="s">
        <v>15</v>
      </c>
      <c r="G25" s="64" t="s">
        <v>15</v>
      </c>
      <c r="H25" s="64" t="s">
        <v>15</v>
      </c>
      <c r="I25" s="64" t="s">
        <v>15</v>
      </c>
      <c r="J25" s="88" t="s">
        <v>15</v>
      </c>
    </row>
    <row r="26" spans="1:10" ht="15" customHeight="1" x14ac:dyDescent="0.25">
      <c r="A26" s="167" t="s">
        <v>45</v>
      </c>
      <c r="B26" s="64" t="s">
        <v>15</v>
      </c>
      <c r="C26" s="64" t="s">
        <v>15</v>
      </c>
      <c r="D26" s="88" t="s">
        <v>15</v>
      </c>
      <c r="E26" s="64" t="s">
        <v>15</v>
      </c>
      <c r="F26" s="64" t="s">
        <v>15</v>
      </c>
      <c r="G26" s="64" t="s">
        <v>15</v>
      </c>
      <c r="H26" s="64" t="s">
        <v>15</v>
      </c>
      <c r="I26" s="64" t="s">
        <v>15</v>
      </c>
      <c r="J26" s="88" t="s">
        <v>15</v>
      </c>
    </row>
    <row r="27" spans="1:10" ht="15" customHeight="1" x14ac:dyDescent="0.25">
      <c r="A27" s="149" t="s">
        <v>167</v>
      </c>
      <c r="B27" s="64" t="s">
        <v>15</v>
      </c>
      <c r="C27" s="64" t="s">
        <v>15</v>
      </c>
      <c r="D27" s="88" t="s">
        <v>15</v>
      </c>
      <c r="E27" s="64" t="s">
        <v>15</v>
      </c>
      <c r="F27" s="64" t="s">
        <v>15</v>
      </c>
      <c r="G27" s="64" t="s">
        <v>15</v>
      </c>
      <c r="H27" s="64" t="s">
        <v>15</v>
      </c>
      <c r="I27" s="64" t="s">
        <v>15</v>
      </c>
      <c r="J27" s="88" t="s">
        <v>15</v>
      </c>
    </row>
    <row r="28" spans="1:10" ht="15" customHeight="1" x14ac:dyDescent="0.25">
      <c r="A28" s="167" t="s">
        <v>47</v>
      </c>
      <c r="B28" s="64" t="s">
        <v>15</v>
      </c>
      <c r="C28" s="64" t="s">
        <v>15</v>
      </c>
      <c r="D28" s="88" t="s">
        <v>15</v>
      </c>
      <c r="E28" s="61">
        <v>343</v>
      </c>
      <c r="F28" s="61">
        <v>343</v>
      </c>
      <c r="G28" s="64" t="s">
        <v>15</v>
      </c>
      <c r="H28" s="64">
        <v>442</v>
      </c>
      <c r="I28" s="64">
        <v>442</v>
      </c>
      <c r="J28" s="88" t="s">
        <v>15</v>
      </c>
    </row>
    <row r="29" spans="1:10" ht="15" customHeight="1" x14ac:dyDescent="0.25">
      <c r="A29" s="167" t="s">
        <v>48</v>
      </c>
      <c r="B29" s="57">
        <v>2492</v>
      </c>
      <c r="C29" s="57">
        <v>2461</v>
      </c>
      <c r="D29" s="87">
        <v>31</v>
      </c>
      <c r="E29" s="57">
        <v>1898</v>
      </c>
      <c r="F29" s="57">
        <v>1898</v>
      </c>
      <c r="G29" s="64" t="s">
        <v>15</v>
      </c>
      <c r="H29" s="58">
        <v>2196</v>
      </c>
      <c r="I29" s="58">
        <v>2196</v>
      </c>
      <c r="J29" s="88" t="s">
        <v>15</v>
      </c>
    </row>
    <row r="30" spans="1:10" ht="15" customHeight="1" x14ac:dyDescent="0.25">
      <c r="A30" s="167" t="s">
        <v>49</v>
      </c>
      <c r="B30" s="64" t="s">
        <v>15</v>
      </c>
      <c r="C30" s="64" t="s">
        <v>15</v>
      </c>
      <c r="D30" s="88" t="s">
        <v>15</v>
      </c>
      <c r="E30" s="64" t="s">
        <v>15</v>
      </c>
      <c r="F30" s="64" t="s">
        <v>15</v>
      </c>
      <c r="G30" s="64" t="s">
        <v>15</v>
      </c>
      <c r="H30" s="64" t="s">
        <v>15</v>
      </c>
      <c r="I30" s="64" t="s">
        <v>15</v>
      </c>
      <c r="J30" s="88" t="s">
        <v>15</v>
      </c>
    </row>
    <row r="31" spans="1:10" ht="15" customHeight="1" x14ac:dyDescent="0.25">
      <c r="A31" s="167" t="s">
        <v>50</v>
      </c>
      <c r="B31" s="64" t="s">
        <v>15</v>
      </c>
      <c r="C31" s="64" t="s">
        <v>15</v>
      </c>
      <c r="D31" s="88" t="s">
        <v>15</v>
      </c>
      <c r="E31" s="64" t="s">
        <v>15</v>
      </c>
      <c r="F31" s="64" t="s">
        <v>15</v>
      </c>
      <c r="G31" s="64" t="s">
        <v>15</v>
      </c>
      <c r="H31" s="64" t="s">
        <v>15</v>
      </c>
      <c r="I31" s="64" t="s">
        <v>15</v>
      </c>
      <c r="J31" s="88" t="s">
        <v>15</v>
      </c>
    </row>
    <row r="32" spans="1:10" ht="15" customHeight="1" x14ac:dyDescent="0.25">
      <c r="A32" s="167" t="s">
        <v>51</v>
      </c>
      <c r="B32" s="57">
        <v>3318</v>
      </c>
      <c r="C32" s="57">
        <v>1975</v>
      </c>
      <c r="D32" s="95">
        <v>1343</v>
      </c>
      <c r="E32" s="57">
        <v>3477</v>
      </c>
      <c r="F32" s="57">
        <v>3229</v>
      </c>
      <c r="G32" s="61">
        <v>248</v>
      </c>
      <c r="H32" s="58">
        <v>3706</v>
      </c>
      <c r="I32" s="58">
        <v>3377</v>
      </c>
      <c r="J32" s="88">
        <v>329</v>
      </c>
    </row>
    <row r="33" spans="1:19" ht="15" customHeight="1" x14ac:dyDescent="0.25">
      <c r="A33" s="167" t="s">
        <v>132</v>
      </c>
      <c r="B33" s="64" t="s">
        <v>15</v>
      </c>
      <c r="C33" s="64" t="s">
        <v>15</v>
      </c>
      <c r="D33" s="88" t="s">
        <v>15</v>
      </c>
      <c r="E33" s="64" t="s">
        <v>15</v>
      </c>
      <c r="F33" s="64" t="s">
        <v>15</v>
      </c>
      <c r="G33" s="64" t="s">
        <v>15</v>
      </c>
      <c r="H33" s="64" t="s">
        <v>15</v>
      </c>
      <c r="I33" s="64" t="s">
        <v>15</v>
      </c>
      <c r="J33" s="88" t="s">
        <v>15</v>
      </c>
    </row>
    <row r="34" spans="1:19" ht="15" customHeight="1" x14ac:dyDescent="0.25">
      <c r="A34" s="167" t="s">
        <v>66</v>
      </c>
      <c r="B34" s="64" t="s">
        <v>15</v>
      </c>
      <c r="C34" s="64" t="s">
        <v>15</v>
      </c>
      <c r="D34" s="88" t="s">
        <v>15</v>
      </c>
      <c r="E34" s="64" t="s">
        <v>15</v>
      </c>
      <c r="F34" s="64" t="s">
        <v>15</v>
      </c>
      <c r="G34" s="64" t="s">
        <v>15</v>
      </c>
      <c r="H34" s="64" t="s">
        <v>15</v>
      </c>
      <c r="I34" s="64" t="s">
        <v>15</v>
      </c>
      <c r="J34" s="88" t="s">
        <v>15</v>
      </c>
    </row>
    <row r="35" spans="1:19" ht="15" customHeight="1" x14ac:dyDescent="0.25">
      <c r="A35" s="167" t="s">
        <v>53</v>
      </c>
      <c r="B35" s="64" t="s">
        <v>15</v>
      </c>
      <c r="C35" s="64" t="s">
        <v>15</v>
      </c>
      <c r="D35" s="88" t="s">
        <v>15</v>
      </c>
      <c r="E35" s="64" t="s">
        <v>15</v>
      </c>
      <c r="F35" s="64" t="s">
        <v>15</v>
      </c>
      <c r="G35" s="64" t="s">
        <v>15</v>
      </c>
      <c r="H35" s="64" t="s">
        <v>15</v>
      </c>
      <c r="I35" s="64" t="s">
        <v>15</v>
      </c>
      <c r="J35" s="88" t="s">
        <v>15</v>
      </c>
    </row>
    <row r="36" spans="1:19" ht="15" customHeight="1" x14ac:dyDescent="0.25">
      <c r="A36" s="167" t="s">
        <v>54</v>
      </c>
      <c r="B36" s="64" t="s">
        <v>15</v>
      </c>
      <c r="C36" s="64" t="s">
        <v>15</v>
      </c>
      <c r="D36" s="88" t="s">
        <v>15</v>
      </c>
      <c r="E36" s="64" t="s">
        <v>15</v>
      </c>
      <c r="F36" s="64" t="s">
        <v>15</v>
      </c>
      <c r="G36" s="64" t="s">
        <v>15</v>
      </c>
      <c r="H36" s="64" t="s">
        <v>15</v>
      </c>
      <c r="I36" s="64" t="s">
        <v>15</v>
      </c>
      <c r="J36" s="88" t="s">
        <v>15</v>
      </c>
    </row>
    <row r="37" spans="1:19" ht="15" customHeight="1" x14ac:dyDescent="0.25">
      <c r="A37" s="167" t="s">
        <v>55</v>
      </c>
      <c r="B37" s="64" t="s">
        <v>15</v>
      </c>
      <c r="C37" s="64" t="s">
        <v>15</v>
      </c>
      <c r="D37" s="88" t="s">
        <v>15</v>
      </c>
      <c r="E37" s="64" t="s">
        <v>15</v>
      </c>
      <c r="F37" s="64" t="s">
        <v>15</v>
      </c>
      <c r="G37" s="64" t="s">
        <v>15</v>
      </c>
      <c r="H37" s="64" t="s">
        <v>15</v>
      </c>
      <c r="I37" s="64" t="s">
        <v>15</v>
      </c>
      <c r="J37" s="88" t="s">
        <v>15</v>
      </c>
    </row>
    <row r="38" spans="1:19" ht="20.100000000000001" customHeight="1" x14ac:dyDescent="0.3">
      <c r="A38" s="150"/>
      <c r="B38" s="243" t="s">
        <v>26</v>
      </c>
      <c r="C38" s="243"/>
      <c r="D38" s="243"/>
      <c r="E38" s="243" t="s">
        <v>27</v>
      </c>
      <c r="F38" s="243"/>
      <c r="G38" s="243"/>
      <c r="H38" s="243" t="s">
        <v>64</v>
      </c>
      <c r="I38" s="243"/>
      <c r="J38" s="243"/>
      <c r="K38" s="31"/>
      <c r="L38" s="31"/>
      <c r="M38" s="31"/>
      <c r="N38" s="31"/>
      <c r="O38" s="31"/>
      <c r="P38" s="31"/>
      <c r="Q38" s="31"/>
      <c r="R38" s="31"/>
      <c r="S38" s="31"/>
    </row>
    <row r="39" spans="1:19" ht="15" customHeight="1" x14ac:dyDescent="0.25">
      <c r="A39" s="168" t="s">
        <v>32</v>
      </c>
      <c r="B39" s="97">
        <v>30990</v>
      </c>
      <c r="C39" s="97">
        <v>15754</v>
      </c>
      <c r="D39" s="97">
        <v>15236</v>
      </c>
      <c r="E39" s="97">
        <v>26671</v>
      </c>
      <c r="F39" s="97">
        <v>11363</v>
      </c>
      <c r="G39" s="97">
        <v>15308</v>
      </c>
      <c r="H39" s="98">
        <v>24668</v>
      </c>
      <c r="I39" s="98">
        <v>12467</v>
      </c>
      <c r="J39" s="98">
        <v>12201</v>
      </c>
      <c r="K39" s="31"/>
      <c r="L39" s="31"/>
      <c r="M39" s="31"/>
      <c r="N39" s="31"/>
      <c r="O39" s="31"/>
      <c r="P39" s="31"/>
      <c r="Q39" s="31"/>
      <c r="R39" s="31"/>
      <c r="S39" s="31"/>
    </row>
    <row r="40" spans="1:19" ht="15" customHeight="1" x14ac:dyDescent="0.25">
      <c r="A40" s="167" t="s">
        <v>33</v>
      </c>
      <c r="B40" s="64" t="s">
        <v>15</v>
      </c>
      <c r="C40" s="64" t="s">
        <v>15</v>
      </c>
      <c r="D40" s="64" t="s">
        <v>15</v>
      </c>
      <c r="E40" s="64" t="s">
        <v>15</v>
      </c>
      <c r="F40" s="64" t="s">
        <v>15</v>
      </c>
      <c r="G40" s="64" t="s">
        <v>15</v>
      </c>
      <c r="H40" s="61" t="s">
        <v>15</v>
      </c>
      <c r="I40" s="61" t="s">
        <v>15</v>
      </c>
      <c r="J40" s="61" t="s">
        <v>15</v>
      </c>
    </row>
    <row r="41" spans="1:19" ht="15" customHeight="1" x14ac:dyDescent="0.25">
      <c r="A41" s="167" t="s">
        <v>34</v>
      </c>
      <c r="B41" s="64" t="s">
        <v>15</v>
      </c>
      <c r="C41" s="64" t="s">
        <v>15</v>
      </c>
      <c r="D41" s="64" t="s">
        <v>15</v>
      </c>
      <c r="E41" s="64" t="s">
        <v>15</v>
      </c>
      <c r="F41" s="64" t="s">
        <v>15</v>
      </c>
      <c r="G41" s="64" t="s">
        <v>15</v>
      </c>
      <c r="H41" s="61" t="s">
        <v>15</v>
      </c>
      <c r="I41" s="61" t="s">
        <v>15</v>
      </c>
      <c r="J41" s="61" t="s">
        <v>15</v>
      </c>
    </row>
    <row r="42" spans="1:19" ht="15" customHeight="1" x14ac:dyDescent="0.25">
      <c r="A42" s="167" t="s">
        <v>35</v>
      </c>
      <c r="B42" s="64" t="s">
        <v>15</v>
      </c>
      <c r="C42" s="64" t="s">
        <v>15</v>
      </c>
      <c r="D42" s="64" t="s">
        <v>15</v>
      </c>
      <c r="E42" s="64" t="s">
        <v>15</v>
      </c>
      <c r="F42" s="64" t="s">
        <v>15</v>
      </c>
      <c r="G42" s="64" t="s">
        <v>15</v>
      </c>
      <c r="H42" s="61" t="s">
        <v>15</v>
      </c>
      <c r="I42" s="61" t="s">
        <v>15</v>
      </c>
      <c r="J42" s="61" t="s">
        <v>15</v>
      </c>
    </row>
    <row r="43" spans="1:19" ht="15" customHeight="1" x14ac:dyDescent="0.25">
      <c r="A43" s="167" t="s">
        <v>36</v>
      </c>
      <c r="B43" s="58">
        <v>13913</v>
      </c>
      <c r="C43" s="58">
        <v>11993</v>
      </c>
      <c r="D43" s="58">
        <v>1920</v>
      </c>
      <c r="E43" s="58">
        <v>9022</v>
      </c>
      <c r="F43" s="58">
        <v>7164</v>
      </c>
      <c r="G43" s="58">
        <v>1858</v>
      </c>
      <c r="H43" s="58">
        <v>9077</v>
      </c>
      <c r="I43" s="61">
        <v>7164</v>
      </c>
      <c r="J43" s="61">
        <v>1913</v>
      </c>
    </row>
    <row r="44" spans="1:19" ht="15" customHeight="1" x14ac:dyDescent="0.25">
      <c r="A44" s="167" t="s">
        <v>37</v>
      </c>
      <c r="B44" s="64" t="s">
        <v>15</v>
      </c>
      <c r="C44" s="64" t="s">
        <v>15</v>
      </c>
      <c r="D44" s="64" t="s">
        <v>15</v>
      </c>
      <c r="E44" s="64" t="s">
        <v>15</v>
      </c>
      <c r="F44" s="64" t="s">
        <v>15</v>
      </c>
      <c r="G44" s="64" t="s">
        <v>15</v>
      </c>
      <c r="H44" s="61" t="s">
        <v>15</v>
      </c>
      <c r="I44" s="61" t="s">
        <v>15</v>
      </c>
      <c r="J44" s="61" t="s">
        <v>15</v>
      </c>
    </row>
    <row r="45" spans="1:19" ht="15" customHeight="1" x14ac:dyDescent="0.25">
      <c r="A45" s="167" t="s">
        <v>38</v>
      </c>
      <c r="B45" s="64" t="s">
        <v>15</v>
      </c>
      <c r="C45" s="64" t="s">
        <v>15</v>
      </c>
      <c r="D45" s="64" t="s">
        <v>15</v>
      </c>
      <c r="E45" s="64" t="s">
        <v>15</v>
      </c>
      <c r="F45" s="64" t="s">
        <v>15</v>
      </c>
      <c r="G45" s="64" t="s">
        <v>15</v>
      </c>
      <c r="H45" s="61" t="s">
        <v>15</v>
      </c>
      <c r="I45" s="61" t="s">
        <v>15</v>
      </c>
      <c r="J45" s="61" t="s">
        <v>15</v>
      </c>
    </row>
    <row r="46" spans="1:19" ht="15" customHeight="1" x14ac:dyDescent="0.25">
      <c r="A46" s="167" t="s">
        <v>59</v>
      </c>
      <c r="B46" s="64" t="s">
        <v>15</v>
      </c>
      <c r="C46" s="64" t="s">
        <v>15</v>
      </c>
      <c r="D46" s="64" t="s">
        <v>15</v>
      </c>
      <c r="E46" s="64" t="s">
        <v>15</v>
      </c>
      <c r="F46" s="64" t="s">
        <v>15</v>
      </c>
      <c r="G46" s="64" t="s">
        <v>15</v>
      </c>
      <c r="H46" s="61" t="s">
        <v>15</v>
      </c>
      <c r="I46" s="61" t="s">
        <v>15</v>
      </c>
      <c r="J46" s="61" t="s">
        <v>15</v>
      </c>
    </row>
    <row r="47" spans="1:19" ht="15" customHeight="1" x14ac:dyDescent="0.25">
      <c r="A47" s="167" t="s">
        <v>40</v>
      </c>
      <c r="B47" s="58">
        <v>12991</v>
      </c>
      <c r="C47" s="64" t="s">
        <v>15</v>
      </c>
      <c r="D47" s="58">
        <v>12991</v>
      </c>
      <c r="E47" s="58">
        <v>12991</v>
      </c>
      <c r="F47" s="64" t="s">
        <v>60</v>
      </c>
      <c r="G47" s="58">
        <v>12991</v>
      </c>
      <c r="H47" s="58">
        <v>8106</v>
      </c>
      <c r="I47" s="58">
        <v>1500</v>
      </c>
      <c r="J47" s="58">
        <v>6606</v>
      </c>
    </row>
    <row r="48" spans="1:19" ht="15" customHeight="1" x14ac:dyDescent="0.25">
      <c r="A48" s="167" t="s">
        <v>41</v>
      </c>
      <c r="B48" s="64" t="s">
        <v>15</v>
      </c>
      <c r="C48" s="64" t="s">
        <v>15</v>
      </c>
      <c r="D48" s="64" t="s">
        <v>15</v>
      </c>
      <c r="E48" s="64" t="s">
        <v>15</v>
      </c>
      <c r="F48" s="64" t="s">
        <v>15</v>
      </c>
      <c r="G48" s="64" t="s">
        <v>15</v>
      </c>
      <c r="H48" s="61" t="s">
        <v>15</v>
      </c>
      <c r="I48" s="61" t="s">
        <v>15</v>
      </c>
      <c r="J48" s="61" t="s">
        <v>15</v>
      </c>
    </row>
    <row r="49" spans="1:10" ht="15" customHeight="1" x14ac:dyDescent="0.25">
      <c r="A49" s="167" t="s">
        <v>42</v>
      </c>
      <c r="B49" s="64" t="s">
        <v>15</v>
      </c>
      <c r="C49" s="64" t="s">
        <v>15</v>
      </c>
      <c r="D49" s="64" t="s">
        <v>15</v>
      </c>
      <c r="E49" s="64" t="s">
        <v>15</v>
      </c>
      <c r="F49" s="64" t="s">
        <v>15</v>
      </c>
      <c r="G49" s="64" t="s">
        <v>15</v>
      </c>
      <c r="H49" s="61" t="s">
        <v>15</v>
      </c>
      <c r="I49" s="61" t="s">
        <v>15</v>
      </c>
      <c r="J49" s="61" t="s">
        <v>15</v>
      </c>
    </row>
    <row r="50" spans="1:10" ht="15" customHeight="1" x14ac:dyDescent="0.25">
      <c r="A50" s="167" t="s">
        <v>43</v>
      </c>
      <c r="B50" s="64" t="s">
        <v>15</v>
      </c>
      <c r="C50" s="64" t="s">
        <v>15</v>
      </c>
      <c r="D50" s="64" t="s">
        <v>15</v>
      </c>
      <c r="E50" s="64" t="s">
        <v>15</v>
      </c>
      <c r="F50" s="64" t="s">
        <v>15</v>
      </c>
      <c r="G50" s="64" t="s">
        <v>15</v>
      </c>
      <c r="H50" s="61" t="s">
        <v>15</v>
      </c>
      <c r="I50" s="61" t="s">
        <v>15</v>
      </c>
      <c r="J50" s="61" t="s">
        <v>15</v>
      </c>
    </row>
    <row r="51" spans="1:10" ht="15" customHeight="1" x14ac:dyDescent="0.25">
      <c r="A51" s="167" t="s">
        <v>44</v>
      </c>
      <c r="B51" s="64" t="s">
        <v>15</v>
      </c>
      <c r="C51" s="64" t="s">
        <v>15</v>
      </c>
      <c r="D51" s="64" t="s">
        <v>15</v>
      </c>
      <c r="E51" s="64" t="s">
        <v>15</v>
      </c>
      <c r="F51" s="64" t="s">
        <v>15</v>
      </c>
      <c r="G51" s="64" t="s">
        <v>15</v>
      </c>
      <c r="H51" s="61" t="s">
        <v>15</v>
      </c>
      <c r="I51" s="61" t="s">
        <v>15</v>
      </c>
      <c r="J51" s="61" t="s">
        <v>15</v>
      </c>
    </row>
    <row r="52" spans="1:10" ht="15" customHeight="1" x14ac:dyDescent="0.25">
      <c r="A52" s="167" t="s">
        <v>45</v>
      </c>
      <c r="B52" s="64" t="s">
        <v>15</v>
      </c>
      <c r="C52" s="64" t="s">
        <v>15</v>
      </c>
      <c r="D52" s="64" t="s">
        <v>15</v>
      </c>
      <c r="E52" s="64" t="s">
        <v>15</v>
      </c>
      <c r="F52" s="64" t="s">
        <v>15</v>
      </c>
      <c r="G52" s="64" t="s">
        <v>15</v>
      </c>
      <c r="H52" s="61" t="s">
        <v>15</v>
      </c>
      <c r="I52" s="61" t="s">
        <v>15</v>
      </c>
      <c r="J52" s="61" t="s">
        <v>15</v>
      </c>
    </row>
    <row r="53" spans="1:10" ht="15" customHeight="1" x14ac:dyDescent="0.25">
      <c r="A53" s="149" t="s">
        <v>167</v>
      </c>
      <c r="B53" s="64" t="s">
        <v>15</v>
      </c>
      <c r="C53" s="64" t="s">
        <v>15</v>
      </c>
      <c r="D53" s="64" t="s">
        <v>15</v>
      </c>
      <c r="E53" s="64" t="s">
        <v>15</v>
      </c>
      <c r="F53" s="64" t="s">
        <v>15</v>
      </c>
      <c r="G53" s="64" t="s">
        <v>15</v>
      </c>
      <c r="H53" s="61" t="s">
        <v>15</v>
      </c>
      <c r="I53" s="61" t="s">
        <v>15</v>
      </c>
      <c r="J53" s="61" t="s">
        <v>15</v>
      </c>
    </row>
    <row r="54" spans="1:10" ht="15" customHeight="1" x14ac:dyDescent="0.25">
      <c r="A54" s="167" t="s">
        <v>47</v>
      </c>
      <c r="B54" s="64" t="s">
        <v>15</v>
      </c>
      <c r="C54" s="64" t="s">
        <v>15</v>
      </c>
      <c r="D54" s="64" t="s">
        <v>15</v>
      </c>
      <c r="E54" s="64" t="s">
        <v>15</v>
      </c>
      <c r="F54" s="64" t="s">
        <v>15</v>
      </c>
      <c r="G54" s="64" t="s">
        <v>15</v>
      </c>
      <c r="H54" s="61" t="s">
        <v>15</v>
      </c>
      <c r="I54" s="61" t="s">
        <v>15</v>
      </c>
      <c r="J54" s="61" t="s">
        <v>15</v>
      </c>
    </row>
    <row r="55" spans="1:10" ht="15" customHeight="1" x14ac:dyDescent="0.25">
      <c r="A55" s="167" t="s">
        <v>48</v>
      </c>
      <c r="B55" s="64" t="s">
        <v>15</v>
      </c>
      <c r="C55" s="64" t="s">
        <v>15</v>
      </c>
      <c r="D55" s="64" t="s">
        <v>15</v>
      </c>
      <c r="E55" s="64" t="s">
        <v>15</v>
      </c>
      <c r="F55" s="64" t="s">
        <v>15</v>
      </c>
      <c r="G55" s="64" t="s">
        <v>15</v>
      </c>
      <c r="H55" s="61" t="s">
        <v>15</v>
      </c>
      <c r="I55" s="61" t="s">
        <v>15</v>
      </c>
      <c r="J55" s="61" t="s">
        <v>15</v>
      </c>
    </row>
    <row r="56" spans="1:10" ht="15" customHeight="1" x14ac:dyDescent="0.25">
      <c r="A56" s="167" t="s">
        <v>49</v>
      </c>
      <c r="B56" s="64" t="s">
        <v>15</v>
      </c>
      <c r="C56" s="64" t="s">
        <v>15</v>
      </c>
      <c r="D56" s="64" t="s">
        <v>15</v>
      </c>
      <c r="E56" s="64" t="s">
        <v>15</v>
      </c>
      <c r="F56" s="64" t="s">
        <v>15</v>
      </c>
      <c r="G56" s="64" t="s">
        <v>15</v>
      </c>
      <c r="H56" s="61" t="s">
        <v>15</v>
      </c>
      <c r="I56" s="61" t="s">
        <v>15</v>
      </c>
      <c r="J56" s="61" t="s">
        <v>15</v>
      </c>
    </row>
    <row r="57" spans="1:10" ht="15" customHeight="1" x14ac:dyDescent="0.25">
      <c r="A57" s="167" t="s">
        <v>50</v>
      </c>
      <c r="B57" s="64" t="s">
        <v>15</v>
      </c>
      <c r="C57" s="64" t="s">
        <v>15</v>
      </c>
      <c r="D57" s="64" t="s">
        <v>15</v>
      </c>
      <c r="E57" s="64" t="s">
        <v>15</v>
      </c>
      <c r="F57" s="64" t="s">
        <v>15</v>
      </c>
      <c r="G57" s="64" t="s">
        <v>15</v>
      </c>
      <c r="H57" s="61" t="s">
        <v>15</v>
      </c>
      <c r="I57" s="61" t="s">
        <v>15</v>
      </c>
      <c r="J57" s="61" t="s">
        <v>15</v>
      </c>
    </row>
    <row r="58" spans="1:10" ht="15" customHeight="1" x14ac:dyDescent="0.25">
      <c r="A58" s="167" t="s">
        <v>51</v>
      </c>
      <c r="B58" s="58">
        <v>4086</v>
      </c>
      <c r="C58" s="58">
        <v>3761</v>
      </c>
      <c r="D58" s="64">
        <v>325</v>
      </c>
      <c r="E58" s="58">
        <v>4658</v>
      </c>
      <c r="F58" s="58">
        <v>4199</v>
      </c>
      <c r="G58" s="64">
        <v>459</v>
      </c>
      <c r="H58" s="58">
        <v>7485</v>
      </c>
      <c r="I58" s="58">
        <v>3803</v>
      </c>
      <c r="J58" s="58">
        <v>3682</v>
      </c>
    </row>
    <row r="59" spans="1:10" ht="15" customHeight="1" x14ac:dyDescent="0.25">
      <c r="A59" s="167" t="s">
        <v>132</v>
      </c>
      <c r="B59" s="64" t="s">
        <v>15</v>
      </c>
      <c r="C59" s="64" t="s">
        <v>15</v>
      </c>
      <c r="D59" s="64" t="s">
        <v>15</v>
      </c>
      <c r="E59" s="64" t="s">
        <v>15</v>
      </c>
      <c r="F59" s="64" t="s">
        <v>15</v>
      </c>
      <c r="G59" s="64" t="s">
        <v>15</v>
      </c>
      <c r="H59" s="61" t="s">
        <v>15</v>
      </c>
      <c r="I59" s="61" t="s">
        <v>15</v>
      </c>
      <c r="J59" s="61" t="s">
        <v>15</v>
      </c>
    </row>
    <row r="60" spans="1:10" ht="15" customHeight="1" x14ac:dyDescent="0.25">
      <c r="A60" s="167" t="s">
        <v>66</v>
      </c>
      <c r="B60" s="64" t="s">
        <v>15</v>
      </c>
      <c r="C60" s="64" t="s">
        <v>15</v>
      </c>
      <c r="D60" s="64" t="s">
        <v>15</v>
      </c>
      <c r="E60" s="64" t="s">
        <v>15</v>
      </c>
      <c r="F60" s="64" t="s">
        <v>15</v>
      </c>
      <c r="G60" s="64" t="s">
        <v>15</v>
      </c>
      <c r="H60" s="61" t="s">
        <v>15</v>
      </c>
      <c r="I60" s="61" t="s">
        <v>15</v>
      </c>
      <c r="J60" s="61" t="s">
        <v>15</v>
      </c>
    </row>
    <row r="61" spans="1:10" ht="15" customHeight="1" x14ac:dyDescent="0.25">
      <c r="A61" s="167" t="s">
        <v>53</v>
      </c>
      <c r="B61" s="64" t="s">
        <v>15</v>
      </c>
      <c r="C61" s="64" t="s">
        <v>15</v>
      </c>
      <c r="D61" s="64" t="s">
        <v>15</v>
      </c>
      <c r="E61" s="64" t="s">
        <v>15</v>
      </c>
      <c r="F61" s="64" t="s">
        <v>15</v>
      </c>
      <c r="G61" s="64" t="s">
        <v>15</v>
      </c>
      <c r="H61" s="61" t="s">
        <v>15</v>
      </c>
      <c r="I61" s="61" t="s">
        <v>15</v>
      </c>
      <c r="J61" s="61" t="s">
        <v>15</v>
      </c>
    </row>
    <row r="62" spans="1:10" ht="15" customHeight="1" x14ac:dyDescent="0.25">
      <c r="A62" s="167" t="s">
        <v>54</v>
      </c>
      <c r="B62" s="64" t="s">
        <v>15</v>
      </c>
      <c r="C62" s="64" t="s">
        <v>15</v>
      </c>
      <c r="D62" s="64" t="s">
        <v>15</v>
      </c>
      <c r="E62" s="64" t="s">
        <v>15</v>
      </c>
      <c r="F62" s="64" t="s">
        <v>15</v>
      </c>
      <c r="G62" s="64" t="s">
        <v>15</v>
      </c>
      <c r="H62" s="61" t="s">
        <v>15</v>
      </c>
      <c r="I62" s="61" t="s">
        <v>15</v>
      </c>
      <c r="J62" s="61" t="s">
        <v>15</v>
      </c>
    </row>
    <row r="63" spans="1:10" ht="15" customHeight="1" x14ac:dyDescent="0.25">
      <c r="A63" s="169" t="s">
        <v>55</v>
      </c>
      <c r="B63" s="65" t="s">
        <v>15</v>
      </c>
      <c r="C63" s="65" t="s">
        <v>15</v>
      </c>
      <c r="D63" s="65" t="s">
        <v>15</v>
      </c>
      <c r="E63" s="65" t="s">
        <v>15</v>
      </c>
      <c r="F63" s="65" t="s">
        <v>15</v>
      </c>
      <c r="G63" s="65" t="s">
        <v>15</v>
      </c>
      <c r="H63" s="66" t="s">
        <v>15</v>
      </c>
      <c r="I63" s="66" t="s">
        <v>15</v>
      </c>
      <c r="J63" s="66" t="s">
        <v>15</v>
      </c>
    </row>
    <row r="64" spans="1:10" ht="15.75" x14ac:dyDescent="0.25">
      <c r="A64" s="7" t="s">
        <v>111</v>
      </c>
      <c r="B64" s="50"/>
      <c r="C64" s="50"/>
      <c r="D64" s="50"/>
      <c r="E64" s="50"/>
      <c r="F64" s="50"/>
      <c r="G64" s="50"/>
      <c r="H64" s="50"/>
      <c r="I64" s="50"/>
      <c r="J64" s="50"/>
    </row>
    <row r="65" spans="1:10" ht="15.75" x14ac:dyDescent="0.25">
      <c r="A65" s="50"/>
      <c r="B65" s="50"/>
      <c r="C65" s="50"/>
      <c r="D65" s="50"/>
      <c r="E65" s="50"/>
      <c r="F65" s="274" t="s">
        <v>112</v>
      </c>
      <c r="G65" s="274"/>
      <c r="H65" s="274"/>
      <c r="I65" s="274"/>
      <c r="J65" s="274"/>
    </row>
    <row r="66" spans="1:10" x14ac:dyDescent="0.25">
      <c r="A66" s="181"/>
      <c r="B66" s="181"/>
      <c r="C66" s="181"/>
      <c r="D66" s="181"/>
      <c r="E66" s="181"/>
      <c r="F66" s="181"/>
      <c r="G66" s="181"/>
      <c r="H66" s="181"/>
      <c r="I66" s="181"/>
      <c r="J66" s="181"/>
    </row>
    <row r="67" spans="1:10" x14ac:dyDescent="0.25">
      <c r="A67" s="181"/>
      <c r="B67" s="181"/>
      <c r="C67" s="181"/>
      <c r="D67" s="181"/>
      <c r="E67" s="181"/>
      <c r="F67" s="181"/>
      <c r="G67" s="181"/>
      <c r="H67" s="181"/>
      <c r="I67" s="181"/>
      <c r="J67" s="181"/>
    </row>
    <row r="68" spans="1:10" x14ac:dyDescent="0.25">
      <c r="A68" s="181"/>
      <c r="B68" s="181"/>
      <c r="C68" s="181"/>
      <c r="D68" s="181"/>
      <c r="E68" s="181"/>
      <c r="F68" s="181"/>
      <c r="G68" s="181"/>
      <c r="H68" s="181"/>
      <c r="I68" s="181"/>
      <c r="J68" s="181"/>
    </row>
    <row r="69" spans="1:10" x14ac:dyDescent="0.25">
      <c r="A69" s="283" t="s">
        <v>221</v>
      </c>
      <c r="B69" s="226"/>
      <c r="C69" s="226"/>
      <c r="D69" s="226"/>
      <c r="E69" s="226"/>
      <c r="F69" s="226"/>
      <c r="G69" s="226"/>
      <c r="H69" s="226"/>
      <c r="I69" s="226"/>
      <c r="J69" s="226"/>
    </row>
    <row r="70" spans="1:10" x14ac:dyDescent="0.25">
      <c r="A70" s="181"/>
      <c r="B70" s="181"/>
      <c r="C70" s="181"/>
      <c r="D70" s="181"/>
      <c r="E70" s="181"/>
      <c r="F70" s="181"/>
      <c r="G70" s="181"/>
      <c r="H70" s="181"/>
      <c r="I70" s="181"/>
      <c r="J70" s="181"/>
    </row>
  </sheetData>
  <mergeCells count="14">
    <mergeCell ref="A69:J69"/>
    <mergeCell ref="F65:J65"/>
    <mergeCell ref="A10:A11"/>
    <mergeCell ref="H38:J38"/>
    <mergeCell ref="B10:D10"/>
    <mergeCell ref="E10:G10"/>
    <mergeCell ref="H10:J10"/>
    <mergeCell ref="B38:D38"/>
    <mergeCell ref="E38:G38"/>
    <mergeCell ref="A5:J5"/>
    <mergeCell ref="A6:J6"/>
    <mergeCell ref="I9:J9"/>
    <mergeCell ref="H2:J2"/>
    <mergeCell ref="A1:J1"/>
  </mergeCells>
  <pageMargins left="0.25" right="0.25" top="0.5" bottom="0" header="0" footer="0"/>
  <pageSetup paperSize="9" scale="75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69"/>
  <sheetViews>
    <sheetView view="pageBreakPreview" topLeftCell="A55" zoomScaleNormal="100" zoomScaleSheetLayoutView="100" workbookViewId="0">
      <selection activeCell="A70" sqref="A70"/>
    </sheetView>
  </sheetViews>
  <sheetFormatPr defaultRowHeight="15" x14ac:dyDescent="0.25"/>
  <cols>
    <col min="1" max="1" width="28.7109375" customWidth="1"/>
    <col min="2" max="10" width="10.7109375" customWidth="1"/>
  </cols>
  <sheetData>
    <row r="1" spans="1:19" x14ac:dyDescent="0.25">
      <c r="A1" s="248"/>
      <c r="B1" s="248"/>
      <c r="C1" s="248"/>
      <c r="D1" s="248"/>
      <c r="E1" s="248"/>
      <c r="F1" s="248"/>
      <c r="G1" s="248"/>
      <c r="H1" s="248"/>
      <c r="I1" s="248"/>
      <c r="J1" s="248"/>
      <c r="K1" s="31"/>
      <c r="L1" s="31"/>
      <c r="M1" s="31"/>
      <c r="N1" s="31"/>
      <c r="O1" s="31"/>
      <c r="P1" s="31"/>
      <c r="Q1" s="31"/>
      <c r="R1" s="31"/>
      <c r="S1" s="31"/>
    </row>
    <row r="2" spans="1:19" ht="15.75" x14ac:dyDescent="0.25">
      <c r="A2" s="45" t="s">
        <v>232</v>
      </c>
      <c r="B2" s="46"/>
      <c r="C2" s="46"/>
      <c r="D2" s="47"/>
      <c r="E2" s="47"/>
      <c r="F2" s="50"/>
      <c r="G2" s="50"/>
      <c r="H2" s="253" t="s">
        <v>231</v>
      </c>
      <c r="I2" s="253"/>
      <c r="J2" s="253"/>
      <c r="K2" s="31"/>
      <c r="L2" s="31"/>
      <c r="M2" s="31"/>
      <c r="N2" s="31"/>
      <c r="O2" s="31"/>
      <c r="P2" s="31"/>
      <c r="Q2" s="31"/>
      <c r="R2" s="31"/>
      <c r="S2" s="31"/>
    </row>
    <row r="3" spans="1:19" x14ac:dyDescent="0.25">
      <c r="A3" s="182"/>
      <c r="B3" s="182"/>
      <c r="C3" s="182"/>
      <c r="D3" s="182"/>
      <c r="E3" s="182"/>
      <c r="F3" s="182"/>
      <c r="G3" s="182"/>
      <c r="H3" s="182"/>
      <c r="I3" s="182"/>
      <c r="J3" s="182"/>
      <c r="K3" s="31"/>
      <c r="L3" s="31"/>
      <c r="M3" s="31"/>
      <c r="N3" s="31"/>
      <c r="O3" s="31"/>
      <c r="P3" s="31"/>
      <c r="Q3" s="31"/>
      <c r="R3" s="31"/>
      <c r="S3" s="31"/>
    </row>
    <row r="4" spans="1:19" x14ac:dyDescent="0.25">
      <c r="A4" s="182"/>
      <c r="B4" s="182"/>
      <c r="C4" s="182"/>
      <c r="D4" s="182"/>
      <c r="E4" s="182"/>
      <c r="F4" s="182"/>
      <c r="G4" s="182"/>
      <c r="H4" s="182"/>
      <c r="I4" s="182"/>
      <c r="J4" s="182"/>
      <c r="K4" s="31"/>
      <c r="L4" s="31"/>
      <c r="M4" s="31"/>
      <c r="N4" s="31"/>
      <c r="O4" s="31"/>
      <c r="P4" s="31"/>
      <c r="Q4" s="31"/>
      <c r="R4" s="31"/>
      <c r="S4" s="31"/>
    </row>
    <row r="5" spans="1:19" x14ac:dyDescent="0.25">
      <c r="A5" s="182"/>
      <c r="B5" s="182"/>
      <c r="C5" s="182"/>
      <c r="D5" s="182"/>
      <c r="E5" s="182"/>
      <c r="F5" s="182"/>
      <c r="G5" s="182"/>
      <c r="H5" s="182"/>
      <c r="I5" s="182"/>
      <c r="J5" s="182"/>
      <c r="K5" s="31"/>
      <c r="L5" s="31"/>
      <c r="M5" s="31"/>
      <c r="N5" s="31"/>
      <c r="O5" s="31"/>
      <c r="P5" s="31"/>
      <c r="Q5" s="31"/>
      <c r="R5" s="31"/>
      <c r="S5" s="31"/>
    </row>
    <row r="6" spans="1:19" ht="20.100000000000001" customHeight="1" x14ac:dyDescent="0.25">
      <c r="A6" s="261" t="s">
        <v>156</v>
      </c>
      <c r="B6" s="261"/>
      <c r="C6" s="261"/>
      <c r="D6" s="261"/>
      <c r="E6" s="261"/>
      <c r="F6" s="261"/>
      <c r="G6" s="261"/>
      <c r="H6" s="261"/>
      <c r="I6" s="261"/>
      <c r="J6" s="261"/>
      <c r="K6" s="29"/>
      <c r="L6" s="29"/>
      <c r="M6" s="29"/>
      <c r="N6" s="29"/>
      <c r="O6" s="29"/>
      <c r="P6" s="29"/>
      <c r="Q6" s="29"/>
      <c r="R6" s="29"/>
      <c r="S6" s="29"/>
    </row>
    <row r="7" spans="1:19" ht="24.95" customHeight="1" x14ac:dyDescent="0.25">
      <c r="A7" s="269" t="s">
        <v>87</v>
      </c>
      <c r="B7" s="269"/>
      <c r="C7" s="269"/>
      <c r="D7" s="269"/>
      <c r="E7" s="269"/>
      <c r="F7" s="269"/>
      <c r="G7" s="269"/>
      <c r="H7" s="269"/>
      <c r="I7" s="269"/>
      <c r="J7" s="269"/>
      <c r="K7" s="29"/>
      <c r="L7" s="29"/>
      <c r="M7" s="29"/>
      <c r="N7" s="29"/>
      <c r="O7" s="29"/>
      <c r="P7" s="29"/>
      <c r="Q7" s="29"/>
      <c r="R7" s="29"/>
      <c r="S7" s="29"/>
    </row>
    <row r="8" spans="1:19" ht="15.75" x14ac:dyDescent="0.25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</row>
    <row r="9" spans="1:19" ht="15.75" x14ac:dyDescent="0.25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</row>
    <row r="10" spans="1:19" ht="15.75" x14ac:dyDescent="0.25">
      <c r="A10" s="181"/>
      <c r="B10" s="32"/>
      <c r="C10" s="32"/>
      <c r="D10" s="32"/>
      <c r="E10" s="32"/>
      <c r="F10" s="32"/>
      <c r="G10" s="32"/>
      <c r="H10" s="32"/>
      <c r="I10" s="275" t="s">
        <v>56</v>
      </c>
      <c r="J10" s="275"/>
      <c r="K10" s="32"/>
      <c r="L10" s="32"/>
      <c r="M10" s="32"/>
      <c r="N10" s="32"/>
      <c r="O10" s="32"/>
      <c r="P10" s="32"/>
      <c r="Q10" s="32"/>
      <c r="R10" s="32"/>
      <c r="S10" s="32"/>
    </row>
    <row r="11" spans="1:19" ht="24.95" customHeight="1" x14ac:dyDescent="0.25">
      <c r="A11" s="268" t="s">
        <v>58</v>
      </c>
      <c r="B11" s="232" t="s">
        <v>29</v>
      </c>
      <c r="C11" s="232"/>
      <c r="D11" s="232"/>
      <c r="E11" s="243" t="s">
        <v>5</v>
      </c>
      <c r="F11" s="243"/>
      <c r="G11" s="243"/>
      <c r="H11" s="243" t="s">
        <v>6</v>
      </c>
      <c r="I11" s="243"/>
      <c r="J11" s="243"/>
    </row>
    <row r="12" spans="1:19" ht="24.95" customHeight="1" x14ac:dyDescent="0.25">
      <c r="A12" s="268"/>
      <c r="B12" s="175" t="s">
        <v>3</v>
      </c>
      <c r="C12" s="175" t="s">
        <v>31</v>
      </c>
      <c r="D12" s="40" t="s">
        <v>4</v>
      </c>
      <c r="E12" s="175" t="s">
        <v>3</v>
      </c>
      <c r="F12" s="175" t="s">
        <v>31</v>
      </c>
      <c r="G12" s="175" t="s">
        <v>4</v>
      </c>
      <c r="H12" s="175" t="s">
        <v>3</v>
      </c>
      <c r="I12" s="175" t="s">
        <v>31</v>
      </c>
      <c r="J12" s="40" t="s">
        <v>4</v>
      </c>
    </row>
    <row r="13" spans="1:19" ht="15.75" x14ac:dyDescent="0.25">
      <c r="A13" s="82">
        <v>1</v>
      </c>
      <c r="B13" s="68">
        <v>2</v>
      </c>
      <c r="C13" s="68">
        <v>3</v>
      </c>
      <c r="D13" s="82">
        <v>4</v>
      </c>
      <c r="E13" s="68">
        <v>5</v>
      </c>
      <c r="F13" s="68">
        <v>6</v>
      </c>
      <c r="G13" s="68">
        <v>7</v>
      </c>
      <c r="H13" s="68">
        <v>8</v>
      </c>
      <c r="I13" s="68">
        <v>9</v>
      </c>
      <c r="J13" s="82">
        <v>10</v>
      </c>
    </row>
    <row r="14" spans="1:19" ht="15" customHeight="1" x14ac:dyDescent="0.25">
      <c r="A14" s="166" t="s">
        <v>32</v>
      </c>
      <c r="B14" s="78">
        <v>714</v>
      </c>
      <c r="C14" s="78">
        <v>460</v>
      </c>
      <c r="D14" s="99">
        <v>254</v>
      </c>
      <c r="E14" s="79">
        <v>722</v>
      </c>
      <c r="F14" s="79">
        <v>474</v>
      </c>
      <c r="G14" s="79">
        <v>248</v>
      </c>
      <c r="H14" s="79">
        <v>708</v>
      </c>
      <c r="I14" s="79">
        <v>483</v>
      </c>
      <c r="J14" s="100">
        <v>225</v>
      </c>
    </row>
    <row r="15" spans="1:19" ht="15" customHeight="1" x14ac:dyDescent="0.25">
      <c r="A15" s="167" t="s">
        <v>33</v>
      </c>
      <c r="B15" s="64" t="s">
        <v>15</v>
      </c>
      <c r="C15" s="64" t="s">
        <v>15</v>
      </c>
      <c r="D15" s="88" t="s">
        <v>15</v>
      </c>
      <c r="E15" s="64" t="s">
        <v>15</v>
      </c>
      <c r="F15" s="64" t="s">
        <v>15</v>
      </c>
      <c r="G15" s="64" t="s">
        <v>15</v>
      </c>
      <c r="H15" s="64" t="s">
        <v>15</v>
      </c>
      <c r="I15" s="64" t="s">
        <v>15</v>
      </c>
      <c r="J15" s="88" t="s">
        <v>15</v>
      </c>
    </row>
    <row r="16" spans="1:19" ht="15" customHeight="1" x14ac:dyDescent="0.25">
      <c r="A16" s="167" t="s">
        <v>34</v>
      </c>
      <c r="B16" s="64" t="s">
        <v>15</v>
      </c>
      <c r="C16" s="64" t="s">
        <v>15</v>
      </c>
      <c r="D16" s="88" t="s">
        <v>15</v>
      </c>
      <c r="E16" s="64" t="s">
        <v>15</v>
      </c>
      <c r="F16" s="64" t="s">
        <v>15</v>
      </c>
      <c r="G16" s="64" t="s">
        <v>15</v>
      </c>
      <c r="H16" s="64" t="s">
        <v>15</v>
      </c>
      <c r="I16" s="64" t="s">
        <v>15</v>
      </c>
      <c r="J16" s="88" t="s">
        <v>15</v>
      </c>
    </row>
    <row r="17" spans="1:10" ht="15" customHeight="1" x14ac:dyDescent="0.25">
      <c r="A17" s="167" t="s">
        <v>35</v>
      </c>
      <c r="B17" s="64" t="s">
        <v>15</v>
      </c>
      <c r="C17" s="64" t="s">
        <v>15</v>
      </c>
      <c r="D17" s="88" t="s">
        <v>15</v>
      </c>
      <c r="E17" s="64" t="s">
        <v>15</v>
      </c>
      <c r="F17" s="64" t="s">
        <v>15</v>
      </c>
      <c r="G17" s="64" t="s">
        <v>15</v>
      </c>
      <c r="H17" s="64" t="s">
        <v>15</v>
      </c>
      <c r="I17" s="64" t="s">
        <v>15</v>
      </c>
      <c r="J17" s="88" t="s">
        <v>15</v>
      </c>
    </row>
    <row r="18" spans="1:10" ht="15" customHeight="1" x14ac:dyDescent="0.25">
      <c r="A18" s="167" t="s">
        <v>36</v>
      </c>
      <c r="B18" s="61">
        <v>427</v>
      </c>
      <c r="C18" s="61">
        <v>287</v>
      </c>
      <c r="D18" s="87">
        <v>140</v>
      </c>
      <c r="E18" s="64">
        <v>399</v>
      </c>
      <c r="F18" s="64">
        <v>263</v>
      </c>
      <c r="G18" s="64">
        <v>136</v>
      </c>
      <c r="H18" s="64">
        <v>400</v>
      </c>
      <c r="I18" s="64">
        <v>272</v>
      </c>
      <c r="J18" s="88">
        <v>128</v>
      </c>
    </row>
    <row r="19" spans="1:10" ht="15" customHeight="1" x14ac:dyDescent="0.25">
      <c r="A19" s="167" t="s">
        <v>37</v>
      </c>
      <c r="B19" s="64" t="s">
        <v>15</v>
      </c>
      <c r="C19" s="64" t="s">
        <v>15</v>
      </c>
      <c r="D19" s="88" t="s">
        <v>15</v>
      </c>
      <c r="E19" s="64" t="s">
        <v>15</v>
      </c>
      <c r="F19" s="64" t="s">
        <v>15</v>
      </c>
      <c r="G19" s="64" t="s">
        <v>15</v>
      </c>
      <c r="H19" s="64" t="s">
        <v>15</v>
      </c>
      <c r="I19" s="64" t="s">
        <v>15</v>
      </c>
      <c r="J19" s="88" t="s">
        <v>15</v>
      </c>
    </row>
    <row r="20" spans="1:10" ht="15" customHeight="1" x14ac:dyDescent="0.25">
      <c r="A20" s="167" t="s">
        <v>38</v>
      </c>
      <c r="B20" s="64" t="s">
        <v>15</v>
      </c>
      <c r="C20" s="64" t="s">
        <v>15</v>
      </c>
      <c r="D20" s="88" t="s">
        <v>15</v>
      </c>
      <c r="E20" s="64" t="s">
        <v>15</v>
      </c>
      <c r="F20" s="64" t="s">
        <v>15</v>
      </c>
      <c r="G20" s="64" t="s">
        <v>15</v>
      </c>
      <c r="H20" s="64" t="s">
        <v>15</v>
      </c>
      <c r="I20" s="64" t="s">
        <v>15</v>
      </c>
      <c r="J20" s="88" t="s">
        <v>15</v>
      </c>
    </row>
    <row r="21" spans="1:10" ht="15" customHeight="1" x14ac:dyDescent="0.25">
      <c r="A21" s="167" t="s">
        <v>59</v>
      </c>
      <c r="B21" s="64" t="s">
        <v>15</v>
      </c>
      <c r="C21" s="64" t="s">
        <v>15</v>
      </c>
      <c r="D21" s="88" t="s">
        <v>15</v>
      </c>
      <c r="E21" s="64" t="s">
        <v>15</v>
      </c>
      <c r="F21" s="64" t="s">
        <v>15</v>
      </c>
      <c r="G21" s="64" t="s">
        <v>15</v>
      </c>
      <c r="H21" s="64" t="s">
        <v>15</v>
      </c>
      <c r="I21" s="64" t="s">
        <v>15</v>
      </c>
      <c r="J21" s="88" t="s">
        <v>15</v>
      </c>
    </row>
    <row r="22" spans="1:10" ht="15" customHeight="1" x14ac:dyDescent="0.25">
      <c r="A22" s="167" t="s">
        <v>40</v>
      </c>
      <c r="B22" s="61">
        <v>115</v>
      </c>
      <c r="C22" s="61">
        <v>6</v>
      </c>
      <c r="D22" s="87">
        <v>109</v>
      </c>
      <c r="E22" s="64">
        <v>115</v>
      </c>
      <c r="F22" s="64">
        <v>6</v>
      </c>
      <c r="G22" s="64">
        <v>109</v>
      </c>
      <c r="H22" s="64">
        <v>106</v>
      </c>
      <c r="I22" s="64">
        <v>10</v>
      </c>
      <c r="J22" s="88">
        <v>96</v>
      </c>
    </row>
    <row r="23" spans="1:10" ht="15" customHeight="1" x14ac:dyDescent="0.25">
      <c r="A23" s="167" t="s">
        <v>41</v>
      </c>
      <c r="B23" s="64" t="s">
        <v>15</v>
      </c>
      <c r="C23" s="64" t="s">
        <v>15</v>
      </c>
      <c r="D23" s="88" t="s">
        <v>15</v>
      </c>
      <c r="E23" s="64" t="s">
        <v>15</v>
      </c>
      <c r="F23" s="64" t="s">
        <v>15</v>
      </c>
      <c r="G23" s="64" t="s">
        <v>15</v>
      </c>
      <c r="H23" s="64" t="s">
        <v>15</v>
      </c>
      <c r="I23" s="64" t="s">
        <v>15</v>
      </c>
      <c r="J23" s="88" t="s">
        <v>15</v>
      </c>
    </row>
    <row r="24" spans="1:10" ht="15" customHeight="1" x14ac:dyDescent="0.25">
      <c r="A24" s="167" t="s">
        <v>42</v>
      </c>
      <c r="B24" s="64" t="s">
        <v>15</v>
      </c>
      <c r="C24" s="64" t="s">
        <v>15</v>
      </c>
      <c r="D24" s="88" t="s">
        <v>15</v>
      </c>
      <c r="E24" s="64" t="s">
        <v>15</v>
      </c>
      <c r="F24" s="64" t="s">
        <v>15</v>
      </c>
      <c r="G24" s="64" t="s">
        <v>15</v>
      </c>
      <c r="H24" s="64" t="s">
        <v>15</v>
      </c>
      <c r="I24" s="64" t="s">
        <v>15</v>
      </c>
      <c r="J24" s="88" t="s">
        <v>15</v>
      </c>
    </row>
    <row r="25" spans="1:10" ht="15" customHeight="1" x14ac:dyDescent="0.25">
      <c r="A25" s="167" t="s">
        <v>43</v>
      </c>
      <c r="B25" s="64" t="s">
        <v>15</v>
      </c>
      <c r="C25" s="64" t="s">
        <v>15</v>
      </c>
      <c r="D25" s="88" t="s">
        <v>15</v>
      </c>
      <c r="E25" s="64" t="s">
        <v>15</v>
      </c>
      <c r="F25" s="64" t="s">
        <v>15</v>
      </c>
      <c r="G25" s="64" t="s">
        <v>15</v>
      </c>
      <c r="H25" s="64" t="s">
        <v>15</v>
      </c>
      <c r="I25" s="64" t="s">
        <v>15</v>
      </c>
      <c r="J25" s="88" t="s">
        <v>15</v>
      </c>
    </row>
    <row r="26" spans="1:10" ht="15" customHeight="1" x14ac:dyDescent="0.25">
      <c r="A26" s="167" t="s">
        <v>44</v>
      </c>
      <c r="B26" s="64" t="s">
        <v>15</v>
      </c>
      <c r="C26" s="64" t="s">
        <v>15</v>
      </c>
      <c r="D26" s="88" t="s">
        <v>15</v>
      </c>
      <c r="E26" s="64" t="s">
        <v>15</v>
      </c>
      <c r="F26" s="64" t="s">
        <v>15</v>
      </c>
      <c r="G26" s="64" t="s">
        <v>15</v>
      </c>
      <c r="H26" s="64" t="s">
        <v>15</v>
      </c>
      <c r="I26" s="64" t="s">
        <v>15</v>
      </c>
      <c r="J26" s="88" t="s">
        <v>15</v>
      </c>
    </row>
    <row r="27" spans="1:10" ht="15" customHeight="1" x14ac:dyDescent="0.25">
      <c r="A27" s="167" t="s">
        <v>45</v>
      </c>
      <c r="B27" s="64" t="s">
        <v>15</v>
      </c>
      <c r="C27" s="64" t="s">
        <v>15</v>
      </c>
      <c r="D27" s="88" t="s">
        <v>15</v>
      </c>
      <c r="E27" s="64" t="s">
        <v>15</v>
      </c>
      <c r="F27" s="64" t="s">
        <v>15</v>
      </c>
      <c r="G27" s="64" t="s">
        <v>15</v>
      </c>
      <c r="H27" s="64" t="s">
        <v>15</v>
      </c>
      <c r="I27" s="64" t="s">
        <v>15</v>
      </c>
      <c r="J27" s="88" t="s">
        <v>15</v>
      </c>
    </row>
    <row r="28" spans="1:10" ht="15" customHeight="1" x14ac:dyDescent="0.25">
      <c r="A28" s="149" t="s">
        <v>167</v>
      </c>
      <c r="B28" s="64" t="s">
        <v>15</v>
      </c>
      <c r="C28" s="64" t="s">
        <v>15</v>
      </c>
      <c r="D28" s="88" t="s">
        <v>15</v>
      </c>
      <c r="E28" s="64" t="s">
        <v>15</v>
      </c>
      <c r="F28" s="64" t="s">
        <v>15</v>
      </c>
      <c r="G28" s="64" t="s">
        <v>15</v>
      </c>
      <c r="H28" s="64" t="s">
        <v>15</v>
      </c>
      <c r="I28" s="64" t="s">
        <v>15</v>
      </c>
      <c r="J28" s="88" t="s">
        <v>15</v>
      </c>
    </row>
    <row r="29" spans="1:10" ht="15" customHeight="1" x14ac:dyDescent="0.25">
      <c r="A29" s="167" t="s">
        <v>47</v>
      </c>
      <c r="B29" s="64" t="s">
        <v>15</v>
      </c>
      <c r="C29" s="64" t="s">
        <v>15</v>
      </c>
      <c r="D29" s="88" t="s">
        <v>15</v>
      </c>
      <c r="E29" s="64">
        <v>34</v>
      </c>
      <c r="F29" s="64">
        <v>34</v>
      </c>
      <c r="G29" s="64" t="s">
        <v>15</v>
      </c>
      <c r="H29" s="64">
        <v>32</v>
      </c>
      <c r="I29" s="64">
        <v>32</v>
      </c>
      <c r="J29" s="88" t="s">
        <v>15</v>
      </c>
    </row>
    <row r="30" spans="1:10" ht="15" customHeight="1" x14ac:dyDescent="0.25">
      <c r="A30" s="167" t="s">
        <v>48</v>
      </c>
      <c r="B30" s="61">
        <v>48</v>
      </c>
      <c r="C30" s="61">
        <v>45</v>
      </c>
      <c r="D30" s="87">
        <v>3</v>
      </c>
      <c r="E30" s="64">
        <v>48</v>
      </c>
      <c r="F30" s="64">
        <v>45</v>
      </c>
      <c r="G30" s="64">
        <v>3</v>
      </c>
      <c r="H30" s="64">
        <v>40</v>
      </c>
      <c r="I30" s="64">
        <v>40</v>
      </c>
      <c r="J30" s="88" t="s">
        <v>15</v>
      </c>
    </row>
    <row r="31" spans="1:10" ht="15" customHeight="1" x14ac:dyDescent="0.25">
      <c r="A31" s="167" t="s">
        <v>49</v>
      </c>
      <c r="B31" s="64" t="s">
        <v>15</v>
      </c>
      <c r="C31" s="64" t="s">
        <v>15</v>
      </c>
      <c r="D31" s="88" t="s">
        <v>15</v>
      </c>
      <c r="E31" s="64" t="s">
        <v>15</v>
      </c>
      <c r="F31" s="64" t="s">
        <v>15</v>
      </c>
      <c r="G31" s="64" t="s">
        <v>15</v>
      </c>
      <c r="H31" s="64" t="s">
        <v>15</v>
      </c>
      <c r="I31" s="64" t="s">
        <v>15</v>
      </c>
      <c r="J31" s="88" t="s">
        <v>15</v>
      </c>
    </row>
    <row r="32" spans="1:10" ht="15" customHeight="1" x14ac:dyDescent="0.25">
      <c r="A32" s="167" t="s">
        <v>50</v>
      </c>
      <c r="B32" s="64" t="s">
        <v>15</v>
      </c>
      <c r="C32" s="64" t="s">
        <v>15</v>
      </c>
      <c r="D32" s="88" t="s">
        <v>15</v>
      </c>
      <c r="E32" s="64" t="s">
        <v>15</v>
      </c>
      <c r="F32" s="64" t="s">
        <v>15</v>
      </c>
      <c r="G32" s="64" t="s">
        <v>15</v>
      </c>
      <c r="H32" s="64" t="s">
        <v>15</v>
      </c>
      <c r="I32" s="64" t="s">
        <v>15</v>
      </c>
      <c r="J32" s="88" t="s">
        <v>15</v>
      </c>
    </row>
    <row r="33" spans="1:19" ht="15" customHeight="1" x14ac:dyDescent="0.25">
      <c r="A33" s="167" t="s">
        <v>51</v>
      </c>
      <c r="B33" s="61">
        <v>124</v>
      </c>
      <c r="C33" s="61">
        <v>122</v>
      </c>
      <c r="D33" s="87">
        <v>2</v>
      </c>
      <c r="E33" s="64">
        <v>126</v>
      </c>
      <c r="F33" s="64">
        <v>126</v>
      </c>
      <c r="G33" s="64" t="s">
        <v>15</v>
      </c>
      <c r="H33" s="64">
        <v>130</v>
      </c>
      <c r="I33" s="64">
        <v>129</v>
      </c>
      <c r="J33" s="88">
        <v>1</v>
      </c>
    </row>
    <row r="34" spans="1:19" ht="15" customHeight="1" x14ac:dyDescent="0.25">
      <c r="A34" s="167" t="s">
        <v>132</v>
      </c>
      <c r="B34" s="64" t="s">
        <v>15</v>
      </c>
      <c r="C34" s="64" t="s">
        <v>15</v>
      </c>
      <c r="D34" s="88" t="s">
        <v>15</v>
      </c>
      <c r="E34" s="64" t="s">
        <v>15</v>
      </c>
      <c r="F34" s="64" t="s">
        <v>15</v>
      </c>
      <c r="G34" s="64" t="s">
        <v>15</v>
      </c>
      <c r="H34" s="64" t="s">
        <v>15</v>
      </c>
      <c r="I34" s="64" t="s">
        <v>15</v>
      </c>
      <c r="J34" s="88" t="s">
        <v>15</v>
      </c>
    </row>
    <row r="35" spans="1:19" ht="15" customHeight="1" x14ac:dyDescent="0.25">
      <c r="A35" s="167" t="s">
        <v>66</v>
      </c>
      <c r="B35" s="64" t="s">
        <v>15</v>
      </c>
      <c r="C35" s="64" t="s">
        <v>15</v>
      </c>
      <c r="D35" s="88" t="s">
        <v>15</v>
      </c>
      <c r="E35" s="64" t="s">
        <v>15</v>
      </c>
      <c r="F35" s="64" t="s">
        <v>15</v>
      </c>
      <c r="G35" s="64" t="s">
        <v>15</v>
      </c>
      <c r="H35" s="64" t="s">
        <v>15</v>
      </c>
      <c r="I35" s="64" t="s">
        <v>15</v>
      </c>
      <c r="J35" s="88" t="s">
        <v>15</v>
      </c>
    </row>
    <row r="36" spans="1:19" ht="15" customHeight="1" x14ac:dyDescent="0.25">
      <c r="A36" s="167" t="s">
        <v>53</v>
      </c>
      <c r="B36" s="64" t="s">
        <v>15</v>
      </c>
      <c r="C36" s="64" t="s">
        <v>15</v>
      </c>
      <c r="D36" s="88" t="s">
        <v>15</v>
      </c>
      <c r="E36" s="64" t="s">
        <v>15</v>
      </c>
      <c r="F36" s="64" t="s">
        <v>15</v>
      </c>
      <c r="G36" s="64" t="s">
        <v>15</v>
      </c>
      <c r="H36" s="64" t="s">
        <v>15</v>
      </c>
      <c r="I36" s="64" t="s">
        <v>15</v>
      </c>
      <c r="J36" s="88" t="s">
        <v>15</v>
      </c>
    </row>
    <row r="37" spans="1:19" ht="15" customHeight="1" x14ac:dyDescent="0.25">
      <c r="A37" s="167" t="s">
        <v>54</v>
      </c>
      <c r="B37" s="64" t="s">
        <v>15</v>
      </c>
      <c r="C37" s="64" t="s">
        <v>15</v>
      </c>
      <c r="D37" s="88" t="s">
        <v>15</v>
      </c>
      <c r="E37" s="64" t="s">
        <v>15</v>
      </c>
      <c r="F37" s="64" t="s">
        <v>15</v>
      </c>
      <c r="G37" s="64" t="s">
        <v>15</v>
      </c>
      <c r="H37" s="64" t="s">
        <v>15</v>
      </c>
      <c r="I37" s="64" t="s">
        <v>15</v>
      </c>
      <c r="J37" s="88" t="s">
        <v>15</v>
      </c>
    </row>
    <row r="38" spans="1:19" ht="15" customHeight="1" x14ac:dyDescent="0.25">
      <c r="A38" s="167" t="s">
        <v>55</v>
      </c>
      <c r="B38" s="64" t="s">
        <v>15</v>
      </c>
      <c r="C38" s="64" t="s">
        <v>15</v>
      </c>
      <c r="D38" s="88" t="s">
        <v>15</v>
      </c>
      <c r="E38" s="64" t="s">
        <v>15</v>
      </c>
      <c r="F38" s="64" t="s">
        <v>15</v>
      </c>
      <c r="G38" s="64" t="s">
        <v>15</v>
      </c>
      <c r="H38" s="64" t="s">
        <v>15</v>
      </c>
      <c r="I38" s="64" t="s">
        <v>15</v>
      </c>
      <c r="J38" s="88" t="s">
        <v>15</v>
      </c>
    </row>
    <row r="39" spans="1:19" ht="20.100000000000001" customHeight="1" x14ac:dyDescent="0.25">
      <c r="A39" s="154"/>
      <c r="B39" s="243" t="s">
        <v>26</v>
      </c>
      <c r="C39" s="243"/>
      <c r="D39" s="243"/>
      <c r="E39" s="243" t="s">
        <v>27</v>
      </c>
      <c r="F39" s="243"/>
      <c r="G39" s="243"/>
      <c r="H39" s="243" t="s">
        <v>64</v>
      </c>
      <c r="I39" s="243"/>
      <c r="J39" s="243"/>
      <c r="K39" s="36"/>
      <c r="L39" s="36"/>
      <c r="M39" s="36"/>
      <c r="N39" s="36"/>
      <c r="O39" s="36"/>
      <c r="P39" s="36"/>
      <c r="Q39" s="36"/>
      <c r="R39" s="36"/>
      <c r="S39" s="36"/>
    </row>
    <row r="40" spans="1:19" ht="15" customHeight="1" x14ac:dyDescent="0.25">
      <c r="A40" s="168" t="s">
        <v>32</v>
      </c>
      <c r="B40" s="80">
        <v>624</v>
      </c>
      <c r="C40" s="80">
        <v>400</v>
      </c>
      <c r="D40" s="80">
        <v>224</v>
      </c>
      <c r="E40" s="80">
        <v>617</v>
      </c>
      <c r="F40" s="80">
        <v>392</v>
      </c>
      <c r="G40" s="80">
        <v>225</v>
      </c>
      <c r="H40" s="81">
        <v>521</v>
      </c>
      <c r="I40" s="81">
        <v>303</v>
      </c>
      <c r="J40" s="81">
        <v>218</v>
      </c>
    </row>
    <row r="41" spans="1:19" ht="15" customHeight="1" x14ac:dyDescent="0.25">
      <c r="A41" s="167" t="s">
        <v>33</v>
      </c>
      <c r="B41" s="64" t="s">
        <v>15</v>
      </c>
      <c r="C41" s="64" t="s">
        <v>15</v>
      </c>
      <c r="D41" s="64" t="s">
        <v>15</v>
      </c>
      <c r="E41" s="64" t="s">
        <v>15</v>
      </c>
      <c r="F41" s="64" t="s">
        <v>15</v>
      </c>
      <c r="G41" s="64" t="s">
        <v>15</v>
      </c>
      <c r="H41" s="61" t="s">
        <v>15</v>
      </c>
      <c r="I41" s="61" t="s">
        <v>15</v>
      </c>
      <c r="J41" s="61" t="s">
        <v>15</v>
      </c>
    </row>
    <row r="42" spans="1:19" ht="15" customHeight="1" x14ac:dyDescent="0.25">
      <c r="A42" s="167" t="s">
        <v>34</v>
      </c>
      <c r="B42" s="64" t="s">
        <v>15</v>
      </c>
      <c r="C42" s="64" t="s">
        <v>15</v>
      </c>
      <c r="D42" s="64" t="s">
        <v>15</v>
      </c>
      <c r="E42" s="64" t="s">
        <v>15</v>
      </c>
      <c r="F42" s="64" t="s">
        <v>15</v>
      </c>
      <c r="G42" s="64" t="s">
        <v>15</v>
      </c>
      <c r="H42" s="61" t="s">
        <v>15</v>
      </c>
      <c r="I42" s="61" t="s">
        <v>15</v>
      </c>
      <c r="J42" s="61" t="s">
        <v>15</v>
      </c>
    </row>
    <row r="43" spans="1:19" ht="15" customHeight="1" x14ac:dyDescent="0.25">
      <c r="A43" s="167" t="s">
        <v>35</v>
      </c>
      <c r="B43" s="64" t="s">
        <v>15</v>
      </c>
      <c r="C43" s="64" t="s">
        <v>15</v>
      </c>
      <c r="D43" s="64" t="s">
        <v>15</v>
      </c>
      <c r="E43" s="64" t="s">
        <v>15</v>
      </c>
      <c r="F43" s="64" t="s">
        <v>15</v>
      </c>
      <c r="G43" s="64" t="s">
        <v>15</v>
      </c>
      <c r="H43" s="61" t="s">
        <v>15</v>
      </c>
      <c r="I43" s="61" t="s">
        <v>15</v>
      </c>
      <c r="J43" s="61" t="s">
        <v>15</v>
      </c>
    </row>
    <row r="44" spans="1:19" ht="15" customHeight="1" x14ac:dyDescent="0.25">
      <c r="A44" s="167" t="s">
        <v>36</v>
      </c>
      <c r="B44" s="64">
        <v>400</v>
      </c>
      <c r="C44" s="64">
        <v>272</v>
      </c>
      <c r="D44" s="64">
        <v>128</v>
      </c>
      <c r="E44" s="64">
        <v>395</v>
      </c>
      <c r="F44" s="64">
        <v>267</v>
      </c>
      <c r="G44" s="64">
        <v>128</v>
      </c>
      <c r="H44" s="64">
        <v>299</v>
      </c>
      <c r="I44" s="64">
        <v>177</v>
      </c>
      <c r="J44" s="64">
        <v>122</v>
      </c>
    </row>
    <row r="45" spans="1:19" ht="15" customHeight="1" x14ac:dyDescent="0.25">
      <c r="A45" s="167" t="s">
        <v>37</v>
      </c>
      <c r="B45" s="64" t="s">
        <v>15</v>
      </c>
      <c r="C45" s="64" t="s">
        <v>15</v>
      </c>
      <c r="D45" s="64" t="s">
        <v>15</v>
      </c>
      <c r="E45" s="64" t="s">
        <v>15</v>
      </c>
      <c r="F45" s="64" t="s">
        <v>15</v>
      </c>
      <c r="G45" s="64" t="s">
        <v>15</v>
      </c>
      <c r="H45" s="61" t="s">
        <v>15</v>
      </c>
      <c r="I45" s="61" t="s">
        <v>15</v>
      </c>
      <c r="J45" s="61" t="s">
        <v>15</v>
      </c>
    </row>
    <row r="46" spans="1:19" ht="15" customHeight="1" x14ac:dyDescent="0.25">
      <c r="A46" s="167" t="s">
        <v>38</v>
      </c>
      <c r="B46" s="64" t="s">
        <v>15</v>
      </c>
      <c r="C46" s="64" t="s">
        <v>15</v>
      </c>
      <c r="D46" s="64" t="s">
        <v>15</v>
      </c>
      <c r="E46" s="64" t="s">
        <v>15</v>
      </c>
      <c r="F46" s="64" t="s">
        <v>15</v>
      </c>
      <c r="G46" s="64" t="s">
        <v>15</v>
      </c>
      <c r="H46" s="61" t="s">
        <v>15</v>
      </c>
      <c r="I46" s="61" t="s">
        <v>15</v>
      </c>
      <c r="J46" s="61" t="s">
        <v>15</v>
      </c>
    </row>
    <row r="47" spans="1:19" ht="15" customHeight="1" x14ac:dyDescent="0.25">
      <c r="A47" s="167" t="s">
        <v>59</v>
      </c>
      <c r="B47" s="64" t="s">
        <v>15</v>
      </c>
      <c r="C47" s="64" t="s">
        <v>15</v>
      </c>
      <c r="D47" s="64" t="s">
        <v>15</v>
      </c>
      <c r="E47" s="64" t="s">
        <v>15</v>
      </c>
      <c r="F47" s="64" t="s">
        <v>15</v>
      </c>
      <c r="G47" s="64" t="s">
        <v>15</v>
      </c>
      <c r="H47" s="61" t="s">
        <v>15</v>
      </c>
      <c r="I47" s="61" t="s">
        <v>15</v>
      </c>
      <c r="J47" s="61" t="s">
        <v>15</v>
      </c>
    </row>
    <row r="48" spans="1:19" ht="15" customHeight="1" x14ac:dyDescent="0.25">
      <c r="A48" s="167" t="s">
        <v>199</v>
      </c>
      <c r="B48" s="64">
        <v>106</v>
      </c>
      <c r="C48" s="64">
        <v>10</v>
      </c>
      <c r="D48" s="64">
        <v>96</v>
      </c>
      <c r="E48" s="64">
        <v>106</v>
      </c>
      <c r="F48" s="64">
        <v>10</v>
      </c>
      <c r="G48" s="64">
        <v>96</v>
      </c>
      <c r="H48" s="61">
        <v>106</v>
      </c>
      <c r="I48" s="61">
        <v>10</v>
      </c>
      <c r="J48" s="61">
        <v>96</v>
      </c>
    </row>
    <row r="49" spans="1:10" ht="15" customHeight="1" x14ac:dyDescent="0.25">
      <c r="A49" s="167" t="s">
        <v>41</v>
      </c>
      <c r="B49" s="64" t="s">
        <v>15</v>
      </c>
      <c r="C49" s="64" t="s">
        <v>15</v>
      </c>
      <c r="D49" s="64" t="s">
        <v>15</v>
      </c>
      <c r="E49" s="64" t="s">
        <v>15</v>
      </c>
      <c r="F49" s="64" t="s">
        <v>15</v>
      </c>
      <c r="G49" s="64" t="s">
        <v>15</v>
      </c>
      <c r="H49" s="61" t="s">
        <v>15</v>
      </c>
      <c r="I49" s="61" t="s">
        <v>15</v>
      </c>
      <c r="J49" s="61" t="s">
        <v>15</v>
      </c>
    </row>
    <row r="50" spans="1:10" ht="15" customHeight="1" x14ac:dyDescent="0.25">
      <c r="A50" s="167" t="s">
        <v>42</v>
      </c>
      <c r="B50" s="64" t="s">
        <v>15</v>
      </c>
      <c r="C50" s="64" t="s">
        <v>15</v>
      </c>
      <c r="D50" s="64" t="s">
        <v>15</v>
      </c>
      <c r="E50" s="64" t="s">
        <v>15</v>
      </c>
      <c r="F50" s="64" t="s">
        <v>15</v>
      </c>
      <c r="G50" s="64" t="s">
        <v>15</v>
      </c>
      <c r="H50" s="61" t="s">
        <v>15</v>
      </c>
      <c r="I50" s="61" t="s">
        <v>15</v>
      </c>
      <c r="J50" s="61" t="s">
        <v>15</v>
      </c>
    </row>
    <row r="51" spans="1:10" ht="15" customHeight="1" x14ac:dyDescent="0.25">
      <c r="A51" s="167" t="s">
        <v>43</v>
      </c>
      <c r="B51" s="64" t="s">
        <v>15</v>
      </c>
      <c r="C51" s="64" t="s">
        <v>15</v>
      </c>
      <c r="D51" s="64" t="s">
        <v>15</v>
      </c>
      <c r="E51" s="64" t="s">
        <v>15</v>
      </c>
      <c r="F51" s="64" t="s">
        <v>15</v>
      </c>
      <c r="G51" s="64" t="s">
        <v>15</v>
      </c>
      <c r="H51" s="61" t="s">
        <v>15</v>
      </c>
      <c r="I51" s="61" t="s">
        <v>15</v>
      </c>
      <c r="J51" s="61" t="s">
        <v>15</v>
      </c>
    </row>
    <row r="52" spans="1:10" ht="15" customHeight="1" x14ac:dyDescent="0.25">
      <c r="A52" s="167" t="s">
        <v>44</v>
      </c>
      <c r="B52" s="64" t="s">
        <v>15</v>
      </c>
      <c r="C52" s="64" t="s">
        <v>15</v>
      </c>
      <c r="D52" s="64" t="s">
        <v>15</v>
      </c>
      <c r="E52" s="64" t="s">
        <v>15</v>
      </c>
      <c r="F52" s="64" t="s">
        <v>15</v>
      </c>
      <c r="G52" s="64" t="s">
        <v>15</v>
      </c>
      <c r="H52" s="61" t="s">
        <v>15</v>
      </c>
      <c r="I52" s="61" t="s">
        <v>15</v>
      </c>
      <c r="J52" s="61" t="s">
        <v>15</v>
      </c>
    </row>
    <row r="53" spans="1:10" ht="15" customHeight="1" x14ac:dyDescent="0.25">
      <c r="A53" s="167" t="s">
        <v>45</v>
      </c>
      <c r="B53" s="64" t="s">
        <v>15</v>
      </c>
      <c r="C53" s="64" t="s">
        <v>15</v>
      </c>
      <c r="D53" s="64" t="s">
        <v>15</v>
      </c>
      <c r="E53" s="64" t="s">
        <v>15</v>
      </c>
      <c r="F53" s="64" t="s">
        <v>15</v>
      </c>
      <c r="G53" s="64" t="s">
        <v>15</v>
      </c>
      <c r="H53" s="61" t="s">
        <v>15</v>
      </c>
      <c r="I53" s="61" t="s">
        <v>15</v>
      </c>
      <c r="J53" s="61" t="s">
        <v>15</v>
      </c>
    </row>
    <row r="54" spans="1:10" ht="15" customHeight="1" x14ac:dyDescent="0.25">
      <c r="A54" s="149" t="s">
        <v>167</v>
      </c>
      <c r="B54" s="64" t="s">
        <v>15</v>
      </c>
      <c r="C54" s="64" t="s">
        <v>15</v>
      </c>
      <c r="D54" s="64" t="s">
        <v>15</v>
      </c>
      <c r="E54" s="64" t="s">
        <v>15</v>
      </c>
      <c r="F54" s="64" t="s">
        <v>15</v>
      </c>
      <c r="G54" s="64" t="s">
        <v>15</v>
      </c>
      <c r="H54" s="61" t="s">
        <v>15</v>
      </c>
      <c r="I54" s="61" t="s">
        <v>15</v>
      </c>
      <c r="J54" s="61" t="s">
        <v>15</v>
      </c>
    </row>
    <row r="55" spans="1:10" ht="15" customHeight="1" x14ac:dyDescent="0.25">
      <c r="A55" s="167" t="s">
        <v>47</v>
      </c>
      <c r="B55" s="64" t="s">
        <v>15</v>
      </c>
      <c r="C55" s="64" t="s">
        <v>15</v>
      </c>
      <c r="D55" s="64" t="s">
        <v>15</v>
      </c>
      <c r="E55" s="64" t="s">
        <v>15</v>
      </c>
      <c r="F55" s="64" t="s">
        <v>15</v>
      </c>
      <c r="G55" s="64" t="s">
        <v>15</v>
      </c>
      <c r="H55" s="61" t="s">
        <v>15</v>
      </c>
      <c r="I55" s="61" t="s">
        <v>15</v>
      </c>
      <c r="J55" s="61" t="s">
        <v>15</v>
      </c>
    </row>
    <row r="56" spans="1:10" ht="15" customHeight="1" x14ac:dyDescent="0.25">
      <c r="A56" s="167" t="s">
        <v>48</v>
      </c>
      <c r="B56" s="64" t="s">
        <v>15</v>
      </c>
      <c r="C56" s="64" t="s">
        <v>15</v>
      </c>
      <c r="D56" s="64" t="s">
        <v>15</v>
      </c>
      <c r="E56" s="64" t="s">
        <v>15</v>
      </c>
      <c r="F56" s="64" t="s">
        <v>15</v>
      </c>
      <c r="G56" s="64" t="s">
        <v>15</v>
      </c>
      <c r="H56" s="61" t="s">
        <v>15</v>
      </c>
      <c r="I56" s="61" t="s">
        <v>15</v>
      </c>
      <c r="J56" s="61" t="s">
        <v>15</v>
      </c>
    </row>
    <row r="57" spans="1:10" ht="15" customHeight="1" x14ac:dyDescent="0.25">
      <c r="A57" s="167" t="s">
        <v>49</v>
      </c>
      <c r="B57" s="64" t="s">
        <v>15</v>
      </c>
      <c r="C57" s="64" t="s">
        <v>15</v>
      </c>
      <c r="D57" s="64" t="s">
        <v>15</v>
      </c>
      <c r="E57" s="64" t="s">
        <v>15</v>
      </c>
      <c r="F57" s="64" t="s">
        <v>15</v>
      </c>
      <c r="G57" s="64" t="s">
        <v>15</v>
      </c>
      <c r="H57" s="61" t="s">
        <v>15</v>
      </c>
      <c r="I57" s="61" t="s">
        <v>15</v>
      </c>
      <c r="J57" s="61" t="s">
        <v>15</v>
      </c>
    </row>
    <row r="58" spans="1:10" ht="15" customHeight="1" x14ac:dyDescent="0.25">
      <c r="A58" s="167" t="s">
        <v>50</v>
      </c>
      <c r="B58" s="64" t="s">
        <v>15</v>
      </c>
      <c r="C58" s="64" t="s">
        <v>15</v>
      </c>
      <c r="D58" s="64" t="s">
        <v>15</v>
      </c>
      <c r="E58" s="64" t="s">
        <v>15</v>
      </c>
      <c r="F58" s="64" t="s">
        <v>15</v>
      </c>
      <c r="G58" s="64" t="s">
        <v>15</v>
      </c>
      <c r="H58" s="61" t="s">
        <v>15</v>
      </c>
      <c r="I58" s="61" t="s">
        <v>15</v>
      </c>
      <c r="J58" s="61" t="s">
        <v>15</v>
      </c>
    </row>
    <row r="59" spans="1:10" ht="15" customHeight="1" x14ac:dyDescent="0.25">
      <c r="A59" s="167" t="s">
        <v>51</v>
      </c>
      <c r="B59" s="64">
        <v>118</v>
      </c>
      <c r="C59" s="64">
        <v>118</v>
      </c>
      <c r="D59" s="64" t="s">
        <v>15</v>
      </c>
      <c r="E59" s="64">
        <v>116</v>
      </c>
      <c r="F59" s="64">
        <v>115</v>
      </c>
      <c r="G59" s="64">
        <v>1</v>
      </c>
      <c r="H59" s="64">
        <v>116</v>
      </c>
      <c r="I59" s="64">
        <v>116</v>
      </c>
      <c r="J59" s="64" t="s">
        <v>15</v>
      </c>
    </row>
    <row r="60" spans="1:10" ht="15" customHeight="1" x14ac:dyDescent="0.25">
      <c r="A60" s="167" t="s">
        <v>132</v>
      </c>
      <c r="B60" s="64" t="s">
        <v>15</v>
      </c>
      <c r="C60" s="64" t="s">
        <v>15</v>
      </c>
      <c r="D60" s="64" t="s">
        <v>15</v>
      </c>
      <c r="E60" s="64" t="s">
        <v>15</v>
      </c>
      <c r="F60" s="64" t="s">
        <v>15</v>
      </c>
      <c r="G60" s="64" t="s">
        <v>15</v>
      </c>
      <c r="H60" s="61" t="s">
        <v>15</v>
      </c>
      <c r="I60" s="61" t="s">
        <v>15</v>
      </c>
      <c r="J60" s="61" t="s">
        <v>15</v>
      </c>
    </row>
    <row r="61" spans="1:10" ht="15" customHeight="1" x14ac:dyDescent="0.25">
      <c r="A61" s="167" t="s">
        <v>66</v>
      </c>
      <c r="B61" s="64" t="s">
        <v>15</v>
      </c>
      <c r="C61" s="64" t="s">
        <v>15</v>
      </c>
      <c r="D61" s="64" t="s">
        <v>15</v>
      </c>
      <c r="E61" s="64" t="s">
        <v>15</v>
      </c>
      <c r="F61" s="64" t="s">
        <v>15</v>
      </c>
      <c r="G61" s="64" t="s">
        <v>15</v>
      </c>
      <c r="H61" s="61" t="s">
        <v>15</v>
      </c>
      <c r="I61" s="61" t="s">
        <v>15</v>
      </c>
      <c r="J61" s="61" t="s">
        <v>15</v>
      </c>
    </row>
    <row r="62" spans="1:10" ht="15" customHeight="1" x14ac:dyDescent="0.25">
      <c r="A62" s="167" t="s">
        <v>53</v>
      </c>
      <c r="B62" s="64" t="s">
        <v>15</v>
      </c>
      <c r="C62" s="64" t="s">
        <v>15</v>
      </c>
      <c r="D62" s="64" t="s">
        <v>15</v>
      </c>
      <c r="E62" s="64" t="s">
        <v>15</v>
      </c>
      <c r="F62" s="64" t="s">
        <v>15</v>
      </c>
      <c r="G62" s="64" t="s">
        <v>15</v>
      </c>
      <c r="H62" s="61" t="s">
        <v>15</v>
      </c>
      <c r="I62" s="61" t="s">
        <v>15</v>
      </c>
      <c r="J62" s="61" t="s">
        <v>15</v>
      </c>
    </row>
    <row r="63" spans="1:10" ht="15" customHeight="1" x14ac:dyDescent="0.25">
      <c r="A63" s="167" t="s">
        <v>54</v>
      </c>
      <c r="B63" s="64" t="s">
        <v>15</v>
      </c>
      <c r="C63" s="64" t="s">
        <v>15</v>
      </c>
      <c r="D63" s="64" t="s">
        <v>15</v>
      </c>
      <c r="E63" s="64" t="s">
        <v>15</v>
      </c>
      <c r="F63" s="64" t="s">
        <v>15</v>
      </c>
      <c r="G63" s="64" t="s">
        <v>15</v>
      </c>
      <c r="H63" s="61" t="s">
        <v>15</v>
      </c>
      <c r="I63" s="61" t="s">
        <v>15</v>
      </c>
      <c r="J63" s="61" t="s">
        <v>15</v>
      </c>
    </row>
    <row r="64" spans="1:10" ht="15" customHeight="1" x14ac:dyDescent="0.25">
      <c r="A64" s="169" t="s">
        <v>55</v>
      </c>
      <c r="B64" s="65" t="s">
        <v>15</v>
      </c>
      <c r="C64" s="65" t="s">
        <v>15</v>
      </c>
      <c r="D64" s="65" t="s">
        <v>15</v>
      </c>
      <c r="E64" s="65" t="s">
        <v>15</v>
      </c>
      <c r="F64" s="65" t="s">
        <v>15</v>
      </c>
      <c r="G64" s="65" t="s">
        <v>15</v>
      </c>
      <c r="H64" s="66" t="s">
        <v>15</v>
      </c>
      <c r="I64" s="66" t="s">
        <v>15</v>
      </c>
      <c r="J64" s="66" t="s">
        <v>15</v>
      </c>
    </row>
    <row r="65" spans="1:10" ht="15.75" x14ac:dyDescent="0.25">
      <c r="A65" s="277" t="s">
        <v>200</v>
      </c>
      <c r="B65" s="277"/>
      <c r="C65" s="277"/>
      <c r="D65" s="277"/>
      <c r="E65" s="277"/>
      <c r="F65" s="50"/>
      <c r="G65" s="50"/>
      <c r="H65" s="50"/>
      <c r="I65" s="50"/>
      <c r="J65" s="50"/>
    </row>
    <row r="66" spans="1:10" ht="15.75" x14ac:dyDescent="0.25">
      <c r="A66" s="50"/>
      <c r="B66" s="50"/>
      <c r="C66" s="50"/>
      <c r="D66" s="50"/>
      <c r="E66" s="274" t="s">
        <v>112</v>
      </c>
      <c r="F66" s="274"/>
      <c r="G66" s="274"/>
      <c r="H66" s="274"/>
      <c r="I66" s="274"/>
      <c r="J66" s="274"/>
    </row>
    <row r="67" spans="1:10" x14ac:dyDescent="0.25">
      <c r="A67" s="181"/>
      <c r="B67" s="181"/>
      <c r="C67" s="181"/>
      <c r="D67" s="181"/>
      <c r="E67" s="181"/>
      <c r="F67" s="181"/>
      <c r="G67" s="181"/>
      <c r="H67" s="181"/>
      <c r="I67" s="181"/>
      <c r="J67" s="181"/>
    </row>
    <row r="68" spans="1:10" x14ac:dyDescent="0.25">
      <c r="A68" s="181"/>
      <c r="B68" s="181"/>
      <c r="C68" s="181"/>
      <c r="D68" s="181"/>
      <c r="E68" s="181"/>
      <c r="F68" s="181"/>
      <c r="G68" s="181"/>
      <c r="H68" s="181"/>
      <c r="I68" s="181"/>
      <c r="J68" s="181"/>
    </row>
    <row r="69" spans="1:10" x14ac:dyDescent="0.25">
      <c r="A69" s="284" t="s">
        <v>222</v>
      </c>
      <c r="B69" s="276"/>
      <c r="C69" s="276"/>
      <c r="D69" s="276"/>
      <c r="E69" s="276"/>
      <c r="F69" s="276"/>
      <c r="G69" s="276"/>
      <c r="H69" s="276"/>
      <c r="I69" s="276"/>
      <c r="J69" s="276"/>
    </row>
  </sheetData>
  <mergeCells count="15">
    <mergeCell ref="A69:J69"/>
    <mergeCell ref="A1:J1"/>
    <mergeCell ref="I10:J10"/>
    <mergeCell ref="E66:J66"/>
    <mergeCell ref="A11:A12"/>
    <mergeCell ref="H39:J39"/>
    <mergeCell ref="B11:D11"/>
    <mergeCell ref="E11:G11"/>
    <mergeCell ref="H11:J11"/>
    <mergeCell ref="B39:D39"/>
    <mergeCell ref="E39:G39"/>
    <mergeCell ref="A6:J6"/>
    <mergeCell ref="A7:J7"/>
    <mergeCell ref="H2:J2"/>
    <mergeCell ref="A65:E65"/>
  </mergeCells>
  <pageMargins left="0.25" right="0.25" top="0.5" bottom="0" header="0" footer="0"/>
  <pageSetup paperSize="9" scale="75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72"/>
  <sheetViews>
    <sheetView view="pageBreakPreview" topLeftCell="A52" zoomScaleNormal="100" zoomScaleSheetLayoutView="100" workbookViewId="0">
      <selection activeCell="A70" sqref="A70"/>
    </sheetView>
  </sheetViews>
  <sheetFormatPr defaultRowHeight="15" x14ac:dyDescent="0.25"/>
  <cols>
    <col min="1" max="1" width="28.7109375" customWidth="1"/>
    <col min="2" max="10" width="10.7109375" customWidth="1"/>
  </cols>
  <sheetData>
    <row r="1" spans="1:19" x14ac:dyDescent="0.25">
      <c r="A1" s="248"/>
      <c r="B1" s="248"/>
      <c r="C1" s="248"/>
      <c r="D1" s="248"/>
      <c r="E1" s="248"/>
      <c r="F1" s="248"/>
      <c r="G1" s="248"/>
      <c r="H1" s="248"/>
      <c r="I1" s="248"/>
      <c r="J1" s="248"/>
      <c r="K1" s="15"/>
      <c r="L1" s="15"/>
      <c r="M1" s="15"/>
      <c r="N1" s="15"/>
      <c r="O1" s="15"/>
      <c r="P1" s="15"/>
      <c r="Q1" s="15"/>
      <c r="R1" s="15"/>
      <c r="S1" s="15"/>
    </row>
    <row r="2" spans="1:19" ht="15.75" x14ac:dyDescent="0.25">
      <c r="A2" s="45" t="s">
        <v>232</v>
      </c>
      <c r="B2" s="46"/>
      <c r="C2" s="46"/>
      <c r="D2" s="47"/>
      <c r="E2" s="47"/>
      <c r="F2" s="46"/>
      <c r="G2" s="46"/>
      <c r="H2" s="253" t="s">
        <v>231</v>
      </c>
      <c r="I2" s="253"/>
      <c r="J2" s="253"/>
      <c r="K2" s="15"/>
      <c r="L2" s="15"/>
      <c r="M2" s="15"/>
      <c r="N2" s="15"/>
      <c r="O2" s="15"/>
      <c r="P2" s="15"/>
      <c r="Q2" s="15"/>
      <c r="R2" s="15"/>
      <c r="S2" s="15"/>
    </row>
    <row r="3" spans="1:19" x14ac:dyDescent="0.25">
      <c r="A3" s="24"/>
      <c r="B3" s="182"/>
      <c r="C3" s="182"/>
      <c r="D3" s="184"/>
      <c r="E3" s="184"/>
      <c r="F3" s="34"/>
      <c r="G3" s="34"/>
      <c r="H3" s="182"/>
      <c r="I3" s="182"/>
      <c r="J3" s="182"/>
      <c r="K3" s="15"/>
      <c r="L3" s="15"/>
      <c r="M3" s="15"/>
      <c r="N3" s="15"/>
      <c r="O3" s="15"/>
      <c r="P3" s="15"/>
      <c r="Q3" s="15"/>
      <c r="R3" s="15"/>
      <c r="S3" s="15"/>
    </row>
    <row r="4" spans="1:19" x14ac:dyDescent="0.25">
      <c r="A4" s="182"/>
      <c r="B4" s="182"/>
      <c r="C4" s="182"/>
      <c r="D4" s="182"/>
      <c r="E4" s="182"/>
      <c r="F4" s="182"/>
      <c r="G4" s="182"/>
      <c r="H4" s="182"/>
      <c r="I4" s="182"/>
      <c r="J4" s="182"/>
      <c r="K4" s="15"/>
      <c r="L4" s="15"/>
      <c r="M4" s="15"/>
      <c r="N4" s="15"/>
      <c r="O4" s="15"/>
      <c r="P4" s="15"/>
      <c r="Q4" s="15"/>
      <c r="R4" s="15"/>
      <c r="S4" s="15"/>
    </row>
    <row r="5" spans="1:19" x14ac:dyDescent="0.25">
      <c r="A5" s="182"/>
      <c r="B5" s="182"/>
      <c r="C5" s="182"/>
      <c r="D5" s="182"/>
      <c r="E5" s="182"/>
      <c r="F5" s="182"/>
      <c r="G5" s="182"/>
      <c r="H5" s="182"/>
      <c r="I5" s="182"/>
      <c r="J5" s="182"/>
      <c r="K5" s="15"/>
      <c r="L5" s="15"/>
      <c r="M5" s="15"/>
      <c r="N5" s="15"/>
      <c r="O5" s="15"/>
      <c r="P5" s="15"/>
      <c r="Q5" s="15"/>
      <c r="R5" s="15"/>
      <c r="S5" s="15"/>
    </row>
    <row r="6" spans="1:19" ht="21" x14ac:dyDescent="0.25">
      <c r="A6" s="261" t="s">
        <v>157</v>
      </c>
      <c r="B6" s="261"/>
      <c r="C6" s="261"/>
      <c r="D6" s="261"/>
      <c r="E6" s="261"/>
      <c r="F6" s="261"/>
      <c r="G6" s="261"/>
      <c r="H6" s="261"/>
      <c r="I6" s="261"/>
      <c r="J6" s="261"/>
      <c r="K6" s="42"/>
      <c r="L6" s="42"/>
      <c r="M6" s="42"/>
      <c r="N6" s="42"/>
      <c r="O6" s="42"/>
      <c r="P6" s="42"/>
      <c r="Q6" s="42"/>
      <c r="R6" s="42"/>
      <c r="S6" s="42"/>
    </row>
    <row r="7" spans="1:19" ht="23.25" x14ac:dyDescent="0.25">
      <c r="A7" s="269" t="s">
        <v>89</v>
      </c>
      <c r="B7" s="269"/>
      <c r="C7" s="269"/>
      <c r="D7" s="269"/>
      <c r="E7" s="269"/>
      <c r="F7" s="269"/>
      <c r="G7" s="269"/>
      <c r="H7" s="269"/>
      <c r="I7" s="269"/>
      <c r="J7" s="269"/>
      <c r="K7" s="42"/>
      <c r="L7" s="42"/>
      <c r="M7" s="42"/>
      <c r="N7" s="42"/>
      <c r="O7" s="42"/>
      <c r="P7" s="42"/>
      <c r="Q7" s="42"/>
      <c r="R7" s="42"/>
      <c r="S7" s="42"/>
    </row>
    <row r="8" spans="1:19" ht="23.25" x14ac:dyDescent="0.25">
      <c r="A8" s="269" t="s">
        <v>88</v>
      </c>
      <c r="B8" s="269"/>
      <c r="C8" s="269"/>
      <c r="D8" s="269"/>
      <c r="E8" s="269"/>
      <c r="F8" s="269"/>
      <c r="G8" s="269"/>
      <c r="H8" s="269"/>
      <c r="I8" s="269"/>
      <c r="J8" s="269"/>
      <c r="K8" s="38"/>
      <c r="L8" s="38"/>
      <c r="M8" s="38"/>
      <c r="N8" s="38"/>
      <c r="O8" s="38"/>
      <c r="P8" s="38"/>
      <c r="Q8" s="38"/>
      <c r="R8" s="38"/>
      <c r="S8" s="38"/>
    </row>
    <row r="9" spans="1:19" ht="15.75" x14ac:dyDescent="0.25">
      <c r="A9" s="37"/>
      <c r="B9" s="37"/>
      <c r="C9" s="37"/>
      <c r="D9" s="37"/>
      <c r="E9" s="37"/>
      <c r="F9" s="37"/>
      <c r="G9" s="37"/>
      <c r="H9" s="37"/>
      <c r="I9" s="37"/>
      <c r="J9" s="37"/>
      <c r="K9" s="38"/>
      <c r="L9" s="38"/>
      <c r="M9" s="38"/>
      <c r="N9" s="38"/>
      <c r="O9" s="38"/>
      <c r="P9" s="38"/>
      <c r="Q9" s="38"/>
      <c r="R9" s="38"/>
      <c r="S9" s="38"/>
    </row>
    <row r="10" spans="1:19" ht="15.75" x14ac:dyDescent="0.25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8"/>
      <c r="L10" s="38"/>
      <c r="M10" s="38"/>
      <c r="N10" s="38"/>
      <c r="O10" s="38"/>
      <c r="P10" s="38"/>
      <c r="Q10" s="38"/>
      <c r="R10" s="38"/>
      <c r="S10" s="38"/>
    </row>
    <row r="11" spans="1:19" x14ac:dyDescent="0.25">
      <c r="A11" s="182"/>
      <c r="B11" s="32"/>
      <c r="C11" s="32"/>
      <c r="D11" s="32"/>
      <c r="E11" s="32"/>
      <c r="F11" s="32"/>
      <c r="G11" s="32"/>
      <c r="H11" s="32"/>
      <c r="I11" s="273" t="s">
        <v>56</v>
      </c>
      <c r="J11" s="273"/>
      <c r="K11" s="43"/>
      <c r="L11" s="43"/>
      <c r="M11" s="43"/>
      <c r="N11" s="43"/>
      <c r="O11" s="43"/>
      <c r="P11" s="43"/>
      <c r="Q11" s="43"/>
      <c r="R11" s="43"/>
      <c r="S11" s="43"/>
    </row>
    <row r="12" spans="1:19" ht="24.95" customHeight="1" x14ac:dyDescent="0.25">
      <c r="A12" s="268" t="s">
        <v>58</v>
      </c>
      <c r="B12" s="232" t="s">
        <v>29</v>
      </c>
      <c r="C12" s="232"/>
      <c r="D12" s="232"/>
      <c r="E12" s="243" t="s">
        <v>5</v>
      </c>
      <c r="F12" s="243"/>
      <c r="G12" s="243"/>
      <c r="H12" s="243" t="s">
        <v>6</v>
      </c>
      <c r="I12" s="243"/>
      <c r="J12" s="243"/>
    </row>
    <row r="13" spans="1:19" ht="24.95" customHeight="1" x14ac:dyDescent="0.25">
      <c r="A13" s="268"/>
      <c r="B13" s="175" t="s">
        <v>3</v>
      </c>
      <c r="C13" s="175" t="s">
        <v>31</v>
      </c>
      <c r="D13" s="40" t="s">
        <v>4</v>
      </c>
      <c r="E13" s="175" t="s">
        <v>3</v>
      </c>
      <c r="F13" s="175" t="s">
        <v>31</v>
      </c>
      <c r="G13" s="175" t="s">
        <v>4</v>
      </c>
      <c r="H13" s="175" t="s">
        <v>3</v>
      </c>
      <c r="I13" s="175" t="s">
        <v>31</v>
      </c>
      <c r="J13" s="40" t="s">
        <v>4</v>
      </c>
    </row>
    <row r="14" spans="1:19" ht="15.75" x14ac:dyDescent="0.25">
      <c r="A14" s="82">
        <v>1</v>
      </c>
      <c r="B14" s="68">
        <v>2</v>
      </c>
      <c r="C14" s="68">
        <v>3</v>
      </c>
      <c r="D14" s="82">
        <v>4</v>
      </c>
      <c r="E14" s="68">
        <v>5</v>
      </c>
      <c r="F14" s="68">
        <v>6</v>
      </c>
      <c r="G14" s="68">
        <v>7</v>
      </c>
      <c r="H14" s="68">
        <v>8</v>
      </c>
      <c r="I14" s="68">
        <v>9</v>
      </c>
      <c r="J14" s="82">
        <v>10</v>
      </c>
    </row>
    <row r="15" spans="1:19" ht="15" customHeight="1" x14ac:dyDescent="0.25">
      <c r="A15" s="166" t="s">
        <v>32</v>
      </c>
      <c r="B15" s="78">
        <v>72</v>
      </c>
      <c r="C15" s="78">
        <v>64</v>
      </c>
      <c r="D15" s="99">
        <v>8</v>
      </c>
      <c r="E15" s="78">
        <v>73</v>
      </c>
      <c r="F15" s="78">
        <v>65</v>
      </c>
      <c r="G15" s="78">
        <v>8</v>
      </c>
      <c r="H15" s="79">
        <v>74</v>
      </c>
      <c r="I15" s="79">
        <v>65</v>
      </c>
      <c r="J15" s="100">
        <v>9</v>
      </c>
    </row>
    <row r="16" spans="1:19" ht="15" customHeight="1" x14ac:dyDescent="0.25">
      <c r="A16" s="167" t="s">
        <v>33</v>
      </c>
      <c r="B16" s="61">
        <v>4</v>
      </c>
      <c r="C16" s="61">
        <v>4</v>
      </c>
      <c r="D16" s="87" t="s">
        <v>15</v>
      </c>
      <c r="E16" s="61">
        <v>4</v>
      </c>
      <c r="F16" s="61">
        <v>4</v>
      </c>
      <c r="G16" s="61" t="s">
        <v>15</v>
      </c>
      <c r="H16" s="64">
        <v>4</v>
      </c>
      <c r="I16" s="64">
        <v>4</v>
      </c>
      <c r="J16" s="87" t="s">
        <v>15</v>
      </c>
    </row>
    <row r="17" spans="1:10" ht="15" customHeight="1" x14ac:dyDescent="0.25">
      <c r="A17" s="167" t="s">
        <v>34</v>
      </c>
      <c r="B17" s="61">
        <v>2</v>
      </c>
      <c r="C17" s="61">
        <v>2</v>
      </c>
      <c r="D17" s="87" t="s">
        <v>15</v>
      </c>
      <c r="E17" s="61">
        <v>2</v>
      </c>
      <c r="F17" s="61">
        <v>2</v>
      </c>
      <c r="G17" s="61" t="s">
        <v>15</v>
      </c>
      <c r="H17" s="64">
        <v>2</v>
      </c>
      <c r="I17" s="64">
        <v>2</v>
      </c>
      <c r="J17" s="87" t="s">
        <v>15</v>
      </c>
    </row>
    <row r="18" spans="1:10" ht="15" customHeight="1" x14ac:dyDescent="0.25">
      <c r="A18" s="167" t="s">
        <v>35</v>
      </c>
      <c r="B18" s="61">
        <v>2</v>
      </c>
      <c r="C18" s="61">
        <v>2</v>
      </c>
      <c r="D18" s="87" t="s">
        <v>15</v>
      </c>
      <c r="E18" s="61">
        <v>2</v>
      </c>
      <c r="F18" s="61">
        <v>2</v>
      </c>
      <c r="G18" s="61" t="s">
        <v>15</v>
      </c>
      <c r="H18" s="64">
        <v>2</v>
      </c>
      <c r="I18" s="64">
        <v>2</v>
      </c>
      <c r="J18" s="87" t="s">
        <v>15</v>
      </c>
    </row>
    <row r="19" spans="1:10" ht="15" customHeight="1" x14ac:dyDescent="0.25">
      <c r="A19" s="167" t="s">
        <v>36</v>
      </c>
      <c r="B19" s="61">
        <v>5</v>
      </c>
      <c r="C19" s="61">
        <v>4</v>
      </c>
      <c r="D19" s="87">
        <v>1</v>
      </c>
      <c r="E19" s="61">
        <v>5</v>
      </c>
      <c r="F19" s="61">
        <v>4</v>
      </c>
      <c r="G19" s="61">
        <v>1</v>
      </c>
      <c r="H19" s="64">
        <v>5</v>
      </c>
      <c r="I19" s="64">
        <v>4</v>
      </c>
      <c r="J19" s="88">
        <v>1</v>
      </c>
    </row>
    <row r="20" spans="1:10" ht="15" customHeight="1" x14ac:dyDescent="0.25">
      <c r="A20" s="167" t="s">
        <v>37</v>
      </c>
      <c r="B20" s="61">
        <v>1</v>
      </c>
      <c r="C20" s="61">
        <v>1</v>
      </c>
      <c r="D20" s="87" t="s">
        <v>15</v>
      </c>
      <c r="E20" s="61">
        <v>1</v>
      </c>
      <c r="F20" s="61">
        <v>1</v>
      </c>
      <c r="G20" s="61" t="s">
        <v>15</v>
      </c>
      <c r="H20" s="64">
        <v>1</v>
      </c>
      <c r="I20" s="64">
        <v>1</v>
      </c>
      <c r="J20" s="87" t="s">
        <v>15</v>
      </c>
    </row>
    <row r="21" spans="1:10" ht="15" customHeight="1" x14ac:dyDescent="0.25">
      <c r="A21" s="167" t="s">
        <v>38</v>
      </c>
      <c r="B21" s="61">
        <v>1</v>
      </c>
      <c r="C21" s="61">
        <v>1</v>
      </c>
      <c r="D21" s="87" t="s">
        <v>15</v>
      </c>
      <c r="E21" s="61">
        <v>1</v>
      </c>
      <c r="F21" s="61">
        <v>1</v>
      </c>
      <c r="G21" s="61" t="s">
        <v>15</v>
      </c>
      <c r="H21" s="64">
        <v>1</v>
      </c>
      <c r="I21" s="64">
        <v>1</v>
      </c>
      <c r="J21" s="87" t="s">
        <v>15</v>
      </c>
    </row>
    <row r="22" spans="1:10" ht="15" customHeight="1" x14ac:dyDescent="0.25">
      <c r="A22" s="167" t="s">
        <v>234</v>
      </c>
      <c r="B22" s="61">
        <v>3</v>
      </c>
      <c r="C22" s="61">
        <v>3</v>
      </c>
      <c r="D22" s="87" t="s">
        <v>15</v>
      </c>
      <c r="E22" s="61">
        <v>3</v>
      </c>
      <c r="F22" s="61">
        <v>3</v>
      </c>
      <c r="G22" s="61" t="s">
        <v>15</v>
      </c>
      <c r="H22" s="64">
        <v>3</v>
      </c>
      <c r="I22" s="64">
        <v>3</v>
      </c>
      <c r="J22" s="87" t="s">
        <v>15</v>
      </c>
    </row>
    <row r="23" spans="1:10" ht="15" customHeight="1" x14ac:dyDescent="0.25">
      <c r="A23" s="167" t="s">
        <v>40</v>
      </c>
      <c r="B23" s="61">
        <v>22</v>
      </c>
      <c r="C23" s="61">
        <v>17</v>
      </c>
      <c r="D23" s="87">
        <v>5</v>
      </c>
      <c r="E23" s="61">
        <v>23</v>
      </c>
      <c r="F23" s="61">
        <v>18</v>
      </c>
      <c r="G23" s="61">
        <v>5</v>
      </c>
      <c r="H23" s="64">
        <v>25</v>
      </c>
      <c r="I23" s="64">
        <v>19</v>
      </c>
      <c r="J23" s="88">
        <v>6</v>
      </c>
    </row>
    <row r="24" spans="1:10" ht="15" customHeight="1" x14ac:dyDescent="0.25">
      <c r="A24" s="167" t="s">
        <v>41</v>
      </c>
      <c r="B24" s="61">
        <v>1</v>
      </c>
      <c r="C24" s="61">
        <v>1</v>
      </c>
      <c r="D24" s="87" t="s">
        <v>15</v>
      </c>
      <c r="E24" s="61">
        <v>1</v>
      </c>
      <c r="F24" s="61">
        <v>1</v>
      </c>
      <c r="G24" s="61" t="s">
        <v>15</v>
      </c>
      <c r="H24" s="64">
        <v>1</v>
      </c>
      <c r="I24" s="64">
        <v>1</v>
      </c>
      <c r="J24" s="87" t="s">
        <v>15</v>
      </c>
    </row>
    <row r="25" spans="1:10" ht="15" customHeight="1" x14ac:dyDescent="0.25">
      <c r="A25" s="167" t="s">
        <v>42</v>
      </c>
      <c r="B25" s="61">
        <v>5</v>
      </c>
      <c r="C25" s="61">
        <v>5</v>
      </c>
      <c r="D25" s="87" t="s">
        <v>15</v>
      </c>
      <c r="E25" s="61">
        <v>5</v>
      </c>
      <c r="F25" s="61">
        <v>5</v>
      </c>
      <c r="G25" s="61" t="s">
        <v>15</v>
      </c>
      <c r="H25" s="64">
        <v>3</v>
      </c>
      <c r="I25" s="64">
        <v>3</v>
      </c>
      <c r="J25" s="87" t="s">
        <v>15</v>
      </c>
    </row>
    <row r="26" spans="1:10" ht="15" customHeight="1" x14ac:dyDescent="0.25">
      <c r="A26" s="167" t="s">
        <v>43</v>
      </c>
      <c r="B26" s="61">
        <v>2</v>
      </c>
      <c r="C26" s="61">
        <v>2</v>
      </c>
      <c r="D26" s="87" t="s">
        <v>15</v>
      </c>
      <c r="E26" s="61">
        <v>2</v>
      </c>
      <c r="F26" s="61">
        <v>2</v>
      </c>
      <c r="G26" s="61" t="s">
        <v>15</v>
      </c>
      <c r="H26" s="64">
        <v>2</v>
      </c>
      <c r="I26" s="64">
        <v>2</v>
      </c>
      <c r="J26" s="87" t="s">
        <v>15</v>
      </c>
    </row>
    <row r="27" spans="1:10" ht="15" customHeight="1" x14ac:dyDescent="0.25">
      <c r="A27" s="167" t="s">
        <v>44</v>
      </c>
      <c r="B27" s="61">
        <v>2</v>
      </c>
      <c r="C27" s="61">
        <v>2</v>
      </c>
      <c r="D27" s="87" t="s">
        <v>15</v>
      </c>
      <c r="E27" s="61">
        <v>2</v>
      </c>
      <c r="F27" s="61">
        <v>2</v>
      </c>
      <c r="G27" s="61" t="s">
        <v>15</v>
      </c>
      <c r="H27" s="64">
        <v>2</v>
      </c>
      <c r="I27" s="64">
        <v>2</v>
      </c>
      <c r="J27" s="87" t="s">
        <v>15</v>
      </c>
    </row>
    <row r="28" spans="1:10" ht="15" customHeight="1" x14ac:dyDescent="0.25">
      <c r="A28" s="167" t="s">
        <v>45</v>
      </c>
      <c r="B28" s="61">
        <v>1</v>
      </c>
      <c r="C28" s="61">
        <v>1</v>
      </c>
      <c r="D28" s="87" t="s">
        <v>15</v>
      </c>
      <c r="E28" s="61">
        <v>1</v>
      </c>
      <c r="F28" s="61">
        <v>1</v>
      </c>
      <c r="G28" s="61" t="s">
        <v>15</v>
      </c>
      <c r="H28" s="64">
        <v>1</v>
      </c>
      <c r="I28" s="64">
        <v>1</v>
      </c>
      <c r="J28" s="87" t="s">
        <v>15</v>
      </c>
    </row>
    <row r="29" spans="1:10" ht="15" customHeight="1" x14ac:dyDescent="0.25">
      <c r="A29" s="149" t="s">
        <v>167</v>
      </c>
      <c r="B29" s="61">
        <v>3</v>
      </c>
      <c r="C29" s="61">
        <v>3</v>
      </c>
      <c r="D29" s="87" t="s">
        <v>15</v>
      </c>
      <c r="E29" s="61">
        <v>3</v>
      </c>
      <c r="F29" s="61">
        <v>3</v>
      </c>
      <c r="G29" s="61" t="s">
        <v>15</v>
      </c>
      <c r="H29" s="64">
        <v>4</v>
      </c>
      <c r="I29" s="64">
        <v>4</v>
      </c>
      <c r="J29" s="87" t="s">
        <v>15</v>
      </c>
    </row>
    <row r="30" spans="1:10" ht="15" customHeight="1" x14ac:dyDescent="0.25">
      <c r="A30" s="167" t="s">
        <v>47</v>
      </c>
      <c r="B30" s="61">
        <v>3</v>
      </c>
      <c r="C30" s="61">
        <v>2</v>
      </c>
      <c r="D30" s="87">
        <v>1</v>
      </c>
      <c r="E30" s="61">
        <v>3</v>
      </c>
      <c r="F30" s="61">
        <v>2</v>
      </c>
      <c r="G30" s="61">
        <v>1</v>
      </c>
      <c r="H30" s="64">
        <v>3</v>
      </c>
      <c r="I30" s="64">
        <v>2</v>
      </c>
      <c r="J30" s="88">
        <v>1</v>
      </c>
    </row>
    <row r="31" spans="1:10" ht="15" customHeight="1" x14ac:dyDescent="0.25">
      <c r="A31" s="167" t="s">
        <v>48</v>
      </c>
      <c r="B31" s="61">
        <v>4</v>
      </c>
      <c r="C31" s="61">
        <v>4</v>
      </c>
      <c r="D31" s="87" t="s">
        <v>15</v>
      </c>
      <c r="E31" s="61">
        <v>4</v>
      </c>
      <c r="F31" s="61">
        <v>4</v>
      </c>
      <c r="G31" s="61" t="s">
        <v>15</v>
      </c>
      <c r="H31" s="64">
        <v>4</v>
      </c>
      <c r="I31" s="64">
        <v>4</v>
      </c>
      <c r="J31" s="87" t="s">
        <v>15</v>
      </c>
    </row>
    <row r="32" spans="1:10" ht="15" customHeight="1" x14ac:dyDescent="0.25">
      <c r="A32" s="167" t="s">
        <v>49</v>
      </c>
      <c r="B32" s="61">
        <v>2</v>
      </c>
      <c r="C32" s="61">
        <v>2</v>
      </c>
      <c r="D32" s="87" t="s">
        <v>15</v>
      </c>
      <c r="E32" s="61">
        <v>2</v>
      </c>
      <c r="F32" s="61">
        <v>2</v>
      </c>
      <c r="G32" s="61" t="s">
        <v>15</v>
      </c>
      <c r="H32" s="64">
        <v>2</v>
      </c>
      <c r="I32" s="64">
        <v>2</v>
      </c>
      <c r="J32" s="87" t="s">
        <v>15</v>
      </c>
    </row>
    <row r="33" spans="1:19" ht="15" customHeight="1" x14ac:dyDescent="0.25">
      <c r="A33" s="167" t="s">
        <v>50</v>
      </c>
      <c r="B33" s="61" t="s">
        <v>15</v>
      </c>
      <c r="C33" s="61" t="s">
        <v>15</v>
      </c>
      <c r="D33" s="87" t="s">
        <v>15</v>
      </c>
      <c r="E33" s="61" t="s">
        <v>15</v>
      </c>
      <c r="F33" s="61" t="s">
        <v>15</v>
      </c>
      <c r="G33" s="61" t="s">
        <v>15</v>
      </c>
      <c r="H33" s="61" t="s">
        <v>15</v>
      </c>
      <c r="I33" s="61" t="s">
        <v>15</v>
      </c>
      <c r="J33" s="87" t="s">
        <v>15</v>
      </c>
    </row>
    <row r="34" spans="1:19" ht="15" customHeight="1" x14ac:dyDescent="0.25">
      <c r="A34" s="167" t="s">
        <v>51</v>
      </c>
      <c r="B34" s="61">
        <v>3</v>
      </c>
      <c r="C34" s="61">
        <v>2</v>
      </c>
      <c r="D34" s="87">
        <v>1</v>
      </c>
      <c r="E34" s="61">
        <v>3</v>
      </c>
      <c r="F34" s="61">
        <v>2</v>
      </c>
      <c r="G34" s="61">
        <v>1</v>
      </c>
      <c r="H34" s="64">
        <v>3</v>
      </c>
      <c r="I34" s="64">
        <v>2</v>
      </c>
      <c r="J34" s="88">
        <v>1</v>
      </c>
    </row>
    <row r="35" spans="1:19" ht="15" customHeight="1" x14ac:dyDescent="0.25">
      <c r="A35" s="167" t="s">
        <v>240</v>
      </c>
      <c r="B35" s="61">
        <v>1</v>
      </c>
      <c r="C35" s="61">
        <v>1</v>
      </c>
      <c r="D35" s="87" t="s">
        <v>15</v>
      </c>
      <c r="E35" s="61">
        <v>1</v>
      </c>
      <c r="F35" s="61">
        <v>1</v>
      </c>
      <c r="G35" s="61" t="s">
        <v>15</v>
      </c>
      <c r="H35" s="64">
        <v>1</v>
      </c>
      <c r="I35" s="64">
        <v>1</v>
      </c>
      <c r="J35" s="87" t="s">
        <v>15</v>
      </c>
    </row>
    <row r="36" spans="1:19" ht="15" customHeight="1" x14ac:dyDescent="0.25">
      <c r="A36" s="167" t="s">
        <v>66</v>
      </c>
      <c r="B36" s="61">
        <v>1</v>
      </c>
      <c r="C36" s="61">
        <v>1</v>
      </c>
      <c r="D36" s="87" t="s">
        <v>15</v>
      </c>
      <c r="E36" s="61">
        <v>1</v>
      </c>
      <c r="F36" s="61">
        <v>1</v>
      </c>
      <c r="G36" s="61" t="s">
        <v>15</v>
      </c>
      <c r="H36" s="64">
        <v>1</v>
      </c>
      <c r="I36" s="64">
        <v>1</v>
      </c>
      <c r="J36" s="87" t="s">
        <v>15</v>
      </c>
    </row>
    <row r="37" spans="1:19" ht="15" customHeight="1" x14ac:dyDescent="0.25">
      <c r="A37" s="167" t="s">
        <v>53</v>
      </c>
      <c r="B37" s="61">
        <v>1</v>
      </c>
      <c r="C37" s="61">
        <v>1</v>
      </c>
      <c r="D37" s="87" t="s">
        <v>15</v>
      </c>
      <c r="E37" s="61">
        <v>1</v>
      </c>
      <c r="F37" s="61">
        <v>1</v>
      </c>
      <c r="G37" s="61" t="s">
        <v>15</v>
      </c>
      <c r="H37" s="64">
        <v>1</v>
      </c>
      <c r="I37" s="64">
        <v>1</v>
      </c>
      <c r="J37" s="87" t="s">
        <v>15</v>
      </c>
    </row>
    <row r="38" spans="1:19" ht="15" customHeight="1" x14ac:dyDescent="0.25">
      <c r="A38" s="167" t="s">
        <v>54</v>
      </c>
      <c r="B38" s="61">
        <v>2</v>
      </c>
      <c r="C38" s="61">
        <v>2</v>
      </c>
      <c r="D38" s="87" t="s">
        <v>15</v>
      </c>
      <c r="E38" s="61">
        <v>2</v>
      </c>
      <c r="F38" s="61">
        <v>2</v>
      </c>
      <c r="G38" s="61" t="s">
        <v>15</v>
      </c>
      <c r="H38" s="64">
        <v>2</v>
      </c>
      <c r="I38" s="64">
        <v>2</v>
      </c>
      <c r="J38" s="87" t="s">
        <v>15</v>
      </c>
    </row>
    <row r="39" spans="1:19" ht="15" customHeight="1" x14ac:dyDescent="0.25">
      <c r="A39" s="167" t="s">
        <v>55</v>
      </c>
      <c r="B39" s="61">
        <v>1</v>
      </c>
      <c r="C39" s="61">
        <v>1</v>
      </c>
      <c r="D39" s="87" t="s">
        <v>15</v>
      </c>
      <c r="E39" s="61">
        <v>1</v>
      </c>
      <c r="F39" s="61">
        <v>1</v>
      </c>
      <c r="G39" s="61" t="s">
        <v>15</v>
      </c>
      <c r="H39" s="64">
        <v>1</v>
      </c>
      <c r="I39" s="64">
        <v>1</v>
      </c>
      <c r="J39" s="87" t="s">
        <v>15</v>
      </c>
    </row>
    <row r="40" spans="1:19" ht="20.100000000000001" customHeight="1" x14ac:dyDescent="0.25">
      <c r="A40" s="154"/>
      <c r="B40" s="243" t="s">
        <v>26</v>
      </c>
      <c r="C40" s="243"/>
      <c r="D40" s="243"/>
      <c r="E40" s="243" t="s">
        <v>27</v>
      </c>
      <c r="F40" s="243"/>
      <c r="G40" s="243"/>
      <c r="H40" s="243" t="s">
        <v>64</v>
      </c>
      <c r="I40" s="243"/>
      <c r="J40" s="243"/>
      <c r="K40" s="44"/>
      <c r="L40" s="44"/>
      <c r="M40" s="44"/>
      <c r="N40" s="44"/>
      <c r="O40" s="44"/>
      <c r="P40" s="44"/>
      <c r="Q40" s="44"/>
      <c r="R40" s="44"/>
      <c r="S40" s="44"/>
    </row>
    <row r="41" spans="1:19" ht="15" customHeight="1" x14ac:dyDescent="0.25">
      <c r="A41" s="168" t="s">
        <v>32</v>
      </c>
      <c r="B41" s="80">
        <v>73</v>
      </c>
      <c r="C41" s="80">
        <v>65</v>
      </c>
      <c r="D41" s="80">
        <v>8</v>
      </c>
      <c r="E41" s="80">
        <v>74</v>
      </c>
      <c r="F41" s="80">
        <v>66</v>
      </c>
      <c r="G41" s="80">
        <v>8</v>
      </c>
      <c r="H41" s="81">
        <v>74</v>
      </c>
      <c r="I41" s="81">
        <v>66</v>
      </c>
      <c r="J41" s="81">
        <v>8</v>
      </c>
    </row>
    <row r="42" spans="1:19" ht="15" customHeight="1" x14ac:dyDescent="0.25">
      <c r="A42" s="167" t="s">
        <v>33</v>
      </c>
      <c r="B42" s="64">
        <v>4</v>
      </c>
      <c r="C42" s="64">
        <v>4</v>
      </c>
      <c r="D42" s="61" t="s">
        <v>15</v>
      </c>
      <c r="E42" s="64">
        <v>4</v>
      </c>
      <c r="F42" s="64">
        <v>4</v>
      </c>
      <c r="G42" s="61" t="s">
        <v>15</v>
      </c>
      <c r="H42" s="61">
        <v>4</v>
      </c>
      <c r="I42" s="61">
        <v>4</v>
      </c>
      <c r="J42" s="61" t="s">
        <v>15</v>
      </c>
    </row>
    <row r="43" spans="1:19" ht="15" customHeight="1" x14ac:dyDescent="0.25">
      <c r="A43" s="167" t="s">
        <v>34</v>
      </c>
      <c r="B43" s="64">
        <v>2</v>
      </c>
      <c r="C43" s="64">
        <v>2</v>
      </c>
      <c r="D43" s="61" t="s">
        <v>15</v>
      </c>
      <c r="E43" s="64">
        <v>2</v>
      </c>
      <c r="F43" s="64">
        <v>2</v>
      </c>
      <c r="G43" s="61" t="s">
        <v>15</v>
      </c>
      <c r="H43" s="61">
        <v>2</v>
      </c>
      <c r="I43" s="61">
        <v>2</v>
      </c>
      <c r="J43" s="61" t="s">
        <v>15</v>
      </c>
    </row>
    <row r="44" spans="1:19" ht="15" customHeight="1" x14ac:dyDescent="0.25">
      <c r="A44" s="167" t="s">
        <v>35</v>
      </c>
      <c r="B44" s="64">
        <v>2</v>
      </c>
      <c r="C44" s="64">
        <v>2</v>
      </c>
      <c r="D44" s="61" t="s">
        <v>15</v>
      </c>
      <c r="E44" s="64">
        <v>2</v>
      </c>
      <c r="F44" s="64">
        <v>2</v>
      </c>
      <c r="G44" s="61" t="s">
        <v>15</v>
      </c>
      <c r="H44" s="61">
        <v>2</v>
      </c>
      <c r="I44" s="61">
        <v>2</v>
      </c>
      <c r="J44" s="61" t="s">
        <v>15</v>
      </c>
    </row>
    <row r="45" spans="1:19" ht="15" customHeight="1" x14ac:dyDescent="0.25">
      <c r="A45" s="167" t="s">
        <v>36</v>
      </c>
      <c r="B45" s="64">
        <v>5</v>
      </c>
      <c r="C45" s="64">
        <v>4</v>
      </c>
      <c r="D45" s="64">
        <v>1</v>
      </c>
      <c r="E45" s="64">
        <v>5</v>
      </c>
      <c r="F45" s="64">
        <v>4</v>
      </c>
      <c r="G45" s="64">
        <v>1</v>
      </c>
      <c r="H45" s="61">
        <v>5</v>
      </c>
      <c r="I45" s="61">
        <v>4</v>
      </c>
      <c r="J45" s="61">
        <v>1</v>
      </c>
    </row>
    <row r="46" spans="1:19" ht="15" customHeight="1" x14ac:dyDescent="0.25">
      <c r="A46" s="167" t="s">
        <v>37</v>
      </c>
      <c r="B46" s="64">
        <v>1</v>
      </c>
      <c r="C46" s="64">
        <v>1</v>
      </c>
      <c r="D46" s="61" t="s">
        <v>15</v>
      </c>
      <c r="E46" s="64">
        <v>1</v>
      </c>
      <c r="F46" s="64">
        <v>1</v>
      </c>
      <c r="G46" s="61" t="s">
        <v>15</v>
      </c>
      <c r="H46" s="61">
        <v>1</v>
      </c>
      <c r="I46" s="61">
        <v>1</v>
      </c>
      <c r="J46" s="61" t="s">
        <v>15</v>
      </c>
    </row>
    <row r="47" spans="1:19" ht="15" customHeight="1" x14ac:dyDescent="0.25">
      <c r="A47" s="167" t="s">
        <v>38</v>
      </c>
      <c r="B47" s="64">
        <v>1</v>
      </c>
      <c r="C47" s="64">
        <v>1</v>
      </c>
      <c r="D47" s="61" t="s">
        <v>15</v>
      </c>
      <c r="E47" s="64">
        <v>1</v>
      </c>
      <c r="F47" s="64">
        <v>1</v>
      </c>
      <c r="G47" s="61" t="s">
        <v>15</v>
      </c>
      <c r="H47" s="61">
        <v>1</v>
      </c>
      <c r="I47" s="61">
        <v>1</v>
      </c>
      <c r="J47" s="61" t="s">
        <v>15</v>
      </c>
    </row>
    <row r="48" spans="1:19" ht="15" customHeight="1" x14ac:dyDescent="0.25">
      <c r="A48" s="167" t="s">
        <v>39</v>
      </c>
      <c r="B48" s="64">
        <v>3</v>
      </c>
      <c r="C48" s="64">
        <v>3</v>
      </c>
      <c r="D48" s="61" t="s">
        <v>15</v>
      </c>
      <c r="E48" s="64">
        <v>3</v>
      </c>
      <c r="F48" s="64">
        <v>3</v>
      </c>
      <c r="G48" s="61" t="s">
        <v>15</v>
      </c>
      <c r="H48" s="61">
        <v>3</v>
      </c>
      <c r="I48" s="61">
        <v>3</v>
      </c>
      <c r="J48" s="61" t="s">
        <v>15</v>
      </c>
    </row>
    <row r="49" spans="1:10" ht="15" customHeight="1" x14ac:dyDescent="0.25">
      <c r="A49" s="167" t="s">
        <v>40</v>
      </c>
      <c r="B49" s="64">
        <v>23</v>
      </c>
      <c r="C49" s="64">
        <v>18</v>
      </c>
      <c r="D49" s="64">
        <v>5</v>
      </c>
      <c r="E49" s="64">
        <v>23</v>
      </c>
      <c r="F49" s="64">
        <v>18</v>
      </c>
      <c r="G49" s="64">
        <v>5</v>
      </c>
      <c r="H49" s="61">
        <v>23</v>
      </c>
      <c r="I49" s="61">
        <v>18</v>
      </c>
      <c r="J49" s="61">
        <v>5</v>
      </c>
    </row>
    <row r="50" spans="1:10" ht="15" customHeight="1" x14ac:dyDescent="0.25">
      <c r="A50" s="167" t="s">
        <v>41</v>
      </c>
      <c r="B50" s="64">
        <v>1</v>
      </c>
      <c r="C50" s="64">
        <v>1</v>
      </c>
      <c r="D50" s="61" t="s">
        <v>15</v>
      </c>
      <c r="E50" s="64">
        <v>1</v>
      </c>
      <c r="F50" s="64">
        <v>1</v>
      </c>
      <c r="G50" s="61" t="s">
        <v>15</v>
      </c>
      <c r="H50" s="61">
        <v>1</v>
      </c>
      <c r="I50" s="61">
        <v>1</v>
      </c>
      <c r="J50" s="61" t="s">
        <v>15</v>
      </c>
    </row>
    <row r="51" spans="1:10" ht="15" customHeight="1" x14ac:dyDescent="0.25">
      <c r="A51" s="167" t="s">
        <v>42</v>
      </c>
      <c r="B51" s="64">
        <v>3</v>
      </c>
      <c r="C51" s="64">
        <v>3</v>
      </c>
      <c r="D51" s="61" t="s">
        <v>15</v>
      </c>
      <c r="E51" s="64">
        <v>3</v>
      </c>
      <c r="F51" s="64">
        <v>3</v>
      </c>
      <c r="G51" s="61" t="s">
        <v>15</v>
      </c>
      <c r="H51" s="61">
        <v>3</v>
      </c>
      <c r="I51" s="61">
        <v>3</v>
      </c>
      <c r="J51" s="61" t="s">
        <v>15</v>
      </c>
    </row>
    <row r="52" spans="1:10" ht="15" customHeight="1" x14ac:dyDescent="0.25">
      <c r="A52" s="167" t="s">
        <v>43</v>
      </c>
      <c r="B52" s="64">
        <v>3</v>
      </c>
      <c r="C52" s="64">
        <v>3</v>
      </c>
      <c r="D52" s="61" t="s">
        <v>15</v>
      </c>
      <c r="E52" s="64">
        <v>3</v>
      </c>
      <c r="F52" s="64">
        <v>3</v>
      </c>
      <c r="G52" s="61" t="s">
        <v>15</v>
      </c>
      <c r="H52" s="61">
        <v>3</v>
      </c>
      <c r="I52" s="61">
        <v>3</v>
      </c>
      <c r="J52" s="61" t="s">
        <v>15</v>
      </c>
    </row>
    <row r="53" spans="1:10" ht="15" customHeight="1" x14ac:dyDescent="0.25">
      <c r="A53" s="167" t="s">
        <v>44</v>
      </c>
      <c r="B53" s="64">
        <v>2</v>
      </c>
      <c r="C53" s="64">
        <v>2</v>
      </c>
      <c r="D53" s="61" t="s">
        <v>15</v>
      </c>
      <c r="E53" s="64">
        <v>2</v>
      </c>
      <c r="F53" s="64">
        <v>2</v>
      </c>
      <c r="G53" s="61" t="s">
        <v>15</v>
      </c>
      <c r="H53" s="61">
        <v>2</v>
      </c>
      <c r="I53" s="61">
        <v>2</v>
      </c>
      <c r="J53" s="61" t="s">
        <v>15</v>
      </c>
    </row>
    <row r="54" spans="1:10" ht="15" customHeight="1" x14ac:dyDescent="0.25">
      <c r="A54" s="167" t="s">
        <v>45</v>
      </c>
      <c r="B54" s="64">
        <v>1</v>
      </c>
      <c r="C54" s="64">
        <v>1</v>
      </c>
      <c r="D54" s="61" t="s">
        <v>15</v>
      </c>
      <c r="E54" s="64">
        <v>1</v>
      </c>
      <c r="F54" s="64">
        <v>1</v>
      </c>
      <c r="G54" s="61" t="s">
        <v>15</v>
      </c>
      <c r="H54" s="61">
        <v>1</v>
      </c>
      <c r="I54" s="61">
        <v>1</v>
      </c>
      <c r="J54" s="61" t="s">
        <v>15</v>
      </c>
    </row>
    <row r="55" spans="1:10" ht="15" customHeight="1" x14ac:dyDescent="0.25">
      <c r="A55" s="149" t="s">
        <v>167</v>
      </c>
      <c r="B55" s="64">
        <v>4</v>
      </c>
      <c r="C55" s="64">
        <v>4</v>
      </c>
      <c r="D55" s="61" t="s">
        <v>15</v>
      </c>
      <c r="E55" s="64">
        <v>4</v>
      </c>
      <c r="F55" s="64">
        <v>4</v>
      </c>
      <c r="G55" s="61" t="s">
        <v>15</v>
      </c>
      <c r="H55" s="61">
        <v>4</v>
      </c>
      <c r="I55" s="61">
        <v>4</v>
      </c>
      <c r="J55" s="61" t="s">
        <v>15</v>
      </c>
    </row>
    <row r="56" spans="1:10" ht="15" customHeight="1" x14ac:dyDescent="0.25">
      <c r="A56" s="167" t="s">
        <v>47</v>
      </c>
      <c r="B56" s="64">
        <v>4</v>
      </c>
      <c r="C56" s="64">
        <v>4</v>
      </c>
      <c r="D56" s="61" t="s">
        <v>15</v>
      </c>
      <c r="E56" s="64">
        <v>4</v>
      </c>
      <c r="F56" s="64">
        <v>4</v>
      </c>
      <c r="G56" s="61" t="s">
        <v>15</v>
      </c>
      <c r="H56" s="61">
        <v>4</v>
      </c>
      <c r="I56" s="61">
        <v>4</v>
      </c>
      <c r="J56" s="61" t="s">
        <v>15</v>
      </c>
    </row>
    <row r="57" spans="1:10" ht="15" customHeight="1" x14ac:dyDescent="0.25">
      <c r="A57" s="167" t="s">
        <v>48</v>
      </c>
      <c r="B57" s="64">
        <v>3</v>
      </c>
      <c r="C57" s="64">
        <v>2</v>
      </c>
      <c r="D57" s="64">
        <v>1</v>
      </c>
      <c r="E57" s="64">
        <v>3</v>
      </c>
      <c r="F57" s="64">
        <v>2</v>
      </c>
      <c r="G57" s="64">
        <v>1</v>
      </c>
      <c r="H57" s="61">
        <v>3</v>
      </c>
      <c r="I57" s="61">
        <v>2</v>
      </c>
      <c r="J57" s="61">
        <v>1</v>
      </c>
    </row>
    <row r="58" spans="1:10" ht="15" customHeight="1" x14ac:dyDescent="0.25">
      <c r="A58" s="167" t="s">
        <v>49</v>
      </c>
      <c r="B58" s="64">
        <v>2</v>
      </c>
      <c r="C58" s="64">
        <v>2</v>
      </c>
      <c r="D58" s="61" t="s">
        <v>15</v>
      </c>
      <c r="E58" s="64">
        <v>2</v>
      </c>
      <c r="F58" s="64">
        <v>2</v>
      </c>
      <c r="G58" s="61" t="s">
        <v>15</v>
      </c>
      <c r="H58" s="61">
        <v>2</v>
      </c>
      <c r="I58" s="61">
        <v>2</v>
      </c>
      <c r="J58" s="61" t="s">
        <v>15</v>
      </c>
    </row>
    <row r="59" spans="1:10" ht="15" customHeight="1" x14ac:dyDescent="0.25">
      <c r="A59" s="167" t="s">
        <v>50</v>
      </c>
      <c r="B59" s="61" t="s">
        <v>15</v>
      </c>
      <c r="C59" s="61" t="s">
        <v>15</v>
      </c>
      <c r="D59" s="61" t="s">
        <v>15</v>
      </c>
      <c r="E59" s="61" t="s">
        <v>15</v>
      </c>
      <c r="F59" s="61" t="s">
        <v>15</v>
      </c>
      <c r="G59" s="61" t="s">
        <v>15</v>
      </c>
      <c r="H59" s="61" t="s">
        <v>15</v>
      </c>
      <c r="I59" s="61" t="s">
        <v>15</v>
      </c>
      <c r="J59" s="61" t="s">
        <v>15</v>
      </c>
    </row>
    <row r="60" spans="1:10" ht="15" customHeight="1" x14ac:dyDescent="0.25">
      <c r="A60" s="167" t="s">
        <v>51</v>
      </c>
      <c r="B60" s="64">
        <v>3</v>
      </c>
      <c r="C60" s="64">
        <v>2</v>
      </c>
      <c r="D60" s="64">
        <v>1</v>
      </c>
      <c r="E60" s="64">
        <v>3</v>
      </c>
      <c r="F60" s="64">
        <v>2</v>
      </c>
      <c r="G60" s="64">
        <v>1</v>
      </c>
      <c r="H60" s="61">
        <v>3</v>
      </c>
      <c r="I60" s="61">
        <v>2</v>
      </c>
      <c r="J60" s="61">
        <v>1</v>
      </c>
    </row>
    <row r="61" spans="1:10" ht="15" customHeight="1" x14ac:dyDescent="0.25">
      <c r="A61" s="167" t="s">
        <v>61</v>
      </c>
      <c r="B61" s="64">
        <v>1</v>
      </c>
      <c r="C61" s="64">
        <v>1</v>
      </c>
      <c r="D61" s="61" t="s">
        <v>15</v>
      </c>
      <c r="E61" s="64">
        <v>1</v>
      </c>
      <c r="F61" s="64">
        <v>1</v>
      </c>
      <c r="G61" s="61" t="s">
        <v>15</v>
      </c>
      <c r="H61" s="61">
        <v>2</v>
      </c>
      <c r="I61" s="61">
        <v>2</v>
      </c>
      <c r="J61" s="61" t="s">
        <v>15</v>
      </c>
    </row>
    <row r="62" spans="1:10" ht="15" customHeight="1" x14ac:dyDescent="0.25">
      <c r="A62" s="167" t="s">
        <v>66</v>
      </c>
      <c r="B62" s="64">
        <v>1</v>
      </c>
      <c r="C62" s="64">
        <v>1</v>
      </c>
      <c r="D62" s="61" t="s">
        <v>15</v>
      </c>
      <c r="E62" s="64">
        <v>1</v>
      </c>
      <c r="F62" s="64">
        <v>1</v>
      </c>
      <c r="G62" s="61" t="s">
        <v>15</v>
      </c>
      <c r="H62" s="61">
        <v>1</v>
      </c>
      <c r="I62" s="61">
        <v>1</v>
      </c>
      <c r="J62" s="61" t="s">
        <v>15</v>
      </c>
    </row>
    <row r="63" spans="1:10" ht="15" customHeight="1" x14ac:dyDescent="0.25">
      <c r="A63" s="167" t="s">
        <v>53</v>
      </c>
      <c r="B63" s="64">
        <v>1</v>
      </c>
      <c r="C63" s="64">
        <v>1</v>
      </c>
      <c r="D63" s="61" t="s">
        <v>15</v>
      </c>
      <c r="E63" s="64">
        <v>1</v>
      </c>
      <c r="F63" s="64">
        <v>1</v>
      </c>
      <c r="G63" s="61" t="s">
        <v>15</v>
      </c>
      <c r="H63" s="61">
        <v>1</v>
      </c>
      <c r="I63" s="61">
        <v>1</v>
      </c>
      <c r="J63" s="61" t="s">
        <v>15</v>
      </c>
    </row>
    <row r="64" spans="1:10" ht="15" customHeight="1" x14ac:dyDescent="0.25">
      <c r="A64" s="167" t="s">
        <v>54</v>
      </c>
      <c r="B64" s="64">
        <v>2</v>
      </c>
      <c r="C64" s="64">
        <v>2</v>
      </c>
      <c r="D64" s="61" t="s">
        <v>15</v>
      </c>
      <c r="E64" s="64">
        <v>3</v>
      </c>
      <c r="F64" s="64">
        <v>3</v>
      </c>
      <c r="G64" s="61" t="s">
        <v>15</v>
      </c>
      <c r="H64" s="61">
        <v>2</v>
      </c>
      <c r="I64" s="61">
        <v>2</v>
      </c>
      <c r="J64" s="61" t="s">
        <v>15</v>
      </c>
    </row>
    <row r="65" spans="1:20" ht="15" customHeight="1" x14ac:dyDescent="0.25">
      <c r="A65" s="169" t="s">
        <v>55</v>
      </c>
      <c r="B65" s="65">
        <v>1</v>
      </c>
      <c r="C65" s="65">
        <v>1</v>
      </c>
      <c r="D65" s="66" t="s">
        <v>15</v>
      </c>
      <c r="E65" s="65">
        <v>1</v>
      </c>
      <c r="F65" s="65">
        <v>1</v>
      </c>
      <c r="G65" s="66" t="s">
        <v>15</v>
      </c>
      <c r="H65" s="66">
        <v>1</v>
      </c>
      <c r="I65" s="66">
        <v>1</v>
      </c>
      <c r="J65" s="66" t="s">
        <v>15</v>
      </c>
    </row>
    <row r="66" spans="1:20" ht="15.75" x14ac:dyDescent="0.25">
      <c r="A66" s="7" t="s">
        <v>111</v>
      </c>
      <c r="B66" s="50"/>
      <c r="C66" s="50"/>
      <c r="D66" s="50"/>
      <c r="E66" s="50"/>
      <c r="F66" s="50"/>
      <c r="G66" s="50"/>
      <c r="H66" s="50"/>
      <c r="I66" s="50"/>
      <c r="J66" s="50"/>
    </row>
    <row r="67" spans="1:20" ht="15.75" x14ac:dyDescent="0.25">
      <c r="A67" s="50"/>
      <c r="B67" s="50"/>
      <c r="C67" s="50"/>
      <c r="D67" s="278" t="s">
        <v>172</v>
      </c>
      <c r="E67" s="278"/>
      <c r="F67" s="278"/>
      <c r="G67" s="278"/>
      <c r="H67" s="278"/>
      <c r="I67" s="278"/>
      <c r="J67" s="278"/>
    </row>
    <row r="68" spans="1:20" x14ac:dyDescent="0.25">
      <c r="A68" s="181"/>
      <c r="B68" s="181"/>
      <c r="C68" s="181"/>
      <c r="D68" s="181"/>
      <c r="E68" s="181"/>
      <c r="F68" s="181"/>
      <c r="G68" s="181"/>
      <c r="H68" s="181"/>
      <c r="I68" s="181"/>
      <c r="J68" s="181"/>
    </row>
    <row r="69" spans="1:20" x14ac:dyDescent="0.25">
      <c r="A69" s="284" t="s">
        <v>223</v>
      </c>
      <c r="B69" s="276"/>
      <c r="C69" s="276"/>
      <c r="D69" s="276"/>
      <c r="E69" s="276"/>
      <c r="F69" s="276"/>
      <c r="G69" s="276"/>
      <c r="H69" s="276"/>
      <c r="I69" s="276"/>
      <c r="J69" s="276"/>
    </row>
    <row r="70" spans="1:20" x14ac:dyDescent="0.25">
      <c r="A70" s="181"/>
      <c r="B70" s="181"/>
      <c r="C70" s="181"/>
      <c r="D70" s="181"/>
      <c r="E70" s="181"/>
      <c r="F70" s="181"/>
      <c r="G70" s="181"/>
      <c r="H70" s="181"/>
      <c r="I70" s="181"/>
      <c r="J70" s="181"/>
    </row>
    <row r="72" spans="1:20" x14ac:dyDescent="0.25">
      <c r="T72" t="s">
        <v>68</v>
      </c>
    </row>
  </sheetData>
  <mergeCells count="15">
    <mergeCell ref="A69:J69"/>
    <mergeCell ref="A6:J6"/>
    <mergeCell ref="A1:J1"/>
    <mergeCell ref="A12:A13"/>
    <mergeCell ref="H40:J40"/>
    <mergeCell ref="B12:D12"/>
    <mergeCell ref="E12:G12"/>
    <mergeCell ref="H12:J12"/>
    <mergeCell ref="B40:D40"/>
    <mergeCell ref="E40:G40"/>
    <mergeCell ref="I11:J11"/>
    <mergeCell ref="A7:J7"/>
    <mergeCell ref="A8:J8"/>
    <mergeCell ref="H2:J2"/>
    <mergeCell ref="D67:J67"/>
  </mergeCells>
  <pageMargins left="0.25" right="0.25" top="0.5" bottom="0" header="0" footer="0"/>
  <pageSetup paperSize="9" scale="75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69"/>
  <sheetViews>
    <sheetView view="pageBreakPreview" topLeftCell="A49" zoomScaleNormal="100" zoomScaleSheetLayoutView="100" workbookViewId="0">
      <selection activeCell="A69" sqref="A69"/>
    </sheetView>
  </sheetViews>
  <sheetFormatPr defaultRowHeight="15" x14ac:dyDescent="0.25"/>
  <cols>
    <col min="1" max="1" width="28.7109375" customWidth="1"/>
    <col min="2" max="10" width="10.7109375" customWidth="1"/>
  </cols>
  <sheetData>
    <row r="1" spans="1:19" x14ac:dyDescent="0.25">
      <c r="A1" s="248"/>
      <c r="B1" s="248"/>
      <c r="C1" s="248"/>
      <c r="D1" s="248"/>
      <c r="E1" s="248"/>
      <c r="F1" s="248"/>
      <c r="G1" s="248"/>
      <c r="H1" s="248"/>
      <c r="I1" s="248"/>
      <c r="J1" s="248"/>
      <c r="K1" s="15"/>
      <c r="L1" s="15"/>
      <c r="M1" s="15"/>
      <c r="N1" s="15"/>
      <c r="O1" s="15"/>
      <c r="P1" s="15"/>
      <c r="Q1" s="15"/>
      <c r="R1" s="15"/>
      <c r="S1" s="15"/>
    </row>
    <row r="2" spans="1:19" ht="15.75" x14ac:dyDescent="0.25">
      <c r="A2" s="45" t="s">
        <v>232</v>
      </c>
      <c r="B2" s="46"/>
      <c r="C2" s="46"/>
      <c r="D2" s="47"/>
      <c r="E2" s="47"/>
      <c r="F2" s="46"/>
      <c r="G2" s="46"/>
      <c r="H2" s="253" t="s">
        <v>231</v>
      </c>
      <c r="I2" s="253"/>
      <c r="J2" s="253"/>
      <c r="K2" s="15"/>
      <c r="L2" s="15"/>
      <c r="M2" s="15"/>
      <c r="N2" s="15"/>
      <c r="O2" s="15"/>
      <c r="P2" s="15"/>
      <c r="Q2" s="15"/>
      <c r="R2" s="15"/>
      <c r="S2" s="15"/>
    </row>
    <row r="3" spans="1:19" x14ac:dyDescent="0.25">
      <c r="A3" s="182"/>
      <c r="B3" s="182"/>
      <c r="C3" s="182"/>
      <c r="D3" s="182"/>
      <c r="E3" s="182"/>
      <c r="F3" s="182"/>
      <c r="G3" s="182"/>
      <c r="H3" s="182"/>
      <c r="I3" s="182"/>
      <c r="J3" s="182"/>
      <c r="K3" s="15"/>
      <c r="L3" s="15"/>
      <c r="M3" s="15"/>
      <c r="N3" s="15"/>
      <c r="O3" s="15"/>
      <c r="P3" s="15"/>
      <c r="Q3" s="15"/>
      <c r="R3" s="15"/>
      <c r="S3" s="15"/>
    </row>
    <row r="4" spans="1:19" x14ac:dyDescent="0.25">
      <c r="A4" s="182"/>
      <c r="B4" s="182"/>
      <c r="C4" s="182"/>
      <c r="D4" s="182"/>
      <c r="E4" s="182"/>
      <c r="F4" s="182"/>
      <c r="G4" s="182"/>
      <c r="H4" s="182"/>
      <c r="I4" s="182"/>
      <c r="J4" s="182"/>
      <c r="K4" s="15"/>
      <c r="L4" s="15"/>
      <c r="M4" s="15"/>
      <c r="N4" s="15"/>
      <c r="O4" s="15"/>
      <c r="P4" s="15"/>
      <c r="Q4" s="15"/>
      <c r="R4" s="15"/>
      <c r="S4" s="15"/>
    </row>
    <row r="5" spans="1:19" x14ac:dyDescent="0.25">
      <c r="A5" s="182"/>
      <c r="B5" s="182"/>
      <c r="C5" s="182"/>
      <c r="D5" s="182"/>
      <c r="E5" s="182"/>
      <c r="F5" s="182"/>
      <c r="G5" s="182"/>
      <c r="H5" s="182"/>
      <c r="I5" s="182"/>
      <c r="J5" s="182"/>
      <c r="K5" s="15"/>
      <c r="L5" s="15"/>
      <c r="M5" s="15"/>
      <c r="N5" s="15"/>
      <c r="O5" s="15"/>
      <c r="P5" s="15"/>
      <c r="Q5" s="15"/>
      <c r="R5" s="15"/>
      <c r="S5" s="15"/>
    </row>
    <row r="6" spans="1:19" ht="20.100000000000001" customHeight="1" x14ac:dyDescent="0.25">
      <c r="A6" s="261" t="s">
        <v>158</v>
      </c>
      <c r="B6" s="261"/>
      <c r="C6" s="261"/>
      <c r="D6" s="261"/>
      <c r="E6" s="261"/>
      <c r="F6" s="261"/>
      <c r="G6" s="261"/>
      <c r="H6" s="261"/>
      <c r="I6" s="261"/>
      <c r="J6" s="261"/>
      <c r="K6" s="42"/>
      <c r="L6" s="42"/>
      <c r="M6" s="42"/>
      <c r="N6" s="42"/>
      <c r="O6" s="42"/>
      <c r="P6" s="42"/>
      <c r="Q6" s="42"/>
      <c r="R6" s="42"/>
      <c r="S6" s="42"/>
    </row>
    <row r="7" spans="1:19" ht="24.95" customHeight="1" x14ac:dyDescent="0.25">
      <c r="A7" s="269" t="s">
        <v>90</v>
      </c>
      <c r="B7" s="269"/>
      <c r="C7" s="269"/>
      <c r="D7" s="269"/>
      <c r="E7" s="269"/>
      <c r="F7" s="269"/>
      <c r="G7" s="269"/>
      <c r="H7" s="269"/>
      <c r="I7" s="269"/>
      <c r="J7" s="269"/>
      <c r="K7" s="42"/>
      <c r="L7" s="42"/>
      <c r="M7" s="42"/>
      <c r="N7" s="42"/>
      <c r="O7" s="42"/>
      <c r="P7" s="42"/>
      <c r="Q7" s="42"/>
      <c r="R7" s="42"/>
      <c r="S7" s="42"/>
    </row>
    <row r="8" spans="1:19" ht="24.95" customHeight="1" x14ac:dyDescent="0.25">
      <c r="A8" s="269" t="s">
        <v>88</v>
      </c>
      <c r="B8" s="269"/>
      <c r="C8" s="269"/>
      <c r="D8" s="269"/>
      <c r="E8" s="269"/>
      <c r="F8" s="269"/>
      <c r="G8" s="269"/>
      <c r="H8" s="269"/>
      <c r="I8" s="269"/>
      <c r="J8" s="269"/>
      <c r="K8" s="38"/>
      <c r="L8" s="38"/>
      <c r="M8" s="38"/>
      <c r="N8" s="38"/>
      <c r="O8" s="38"/>
      <c r="P8" s="38"/>
      <c r="Q8" s="38"/>
      <c r="R8" s="38"/>
      <c r="S8" s="38"/>
    </row>
    <row r="9" spans="1:19" ht="15.95" customHeight="1" x14ac:dyDescent="0.25">
      <c r="A9" s="35"/>
      <c r="B9" s="35"/>
      <c r="C9" s="35"/>
      <c r="D9" s="35"/>
      <c r="E9" s="35"/>
      <c r="F9" s="35"/>
      <c r="G9" s="35"/>
      <c r="H9" s="35"/>
      <c r="I9" s="35"/>
      <c r="J9" s="35"/>
      <c r="K9" s="38"/>
      <c r="L9" s="38"/>
      <c r="M9" s="38"/>
      <c r="N9" s="38"/>
      <c r="O9" s="38"/>
      <c r="P9" s="38"/>
      <c r="Q9" s="38"/>
      <c r="R9" s="38"/>
      <c r="S9" s="38"/>
    </row>
    <row r="10" spans="1:19" ht="15.75" x14ac:dyDescent="0.25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8"/>
      <c r="L10" s="38"/>
      <c r="M10" s="38"/>
      <c r="N10" s="38"/>
      <c r="O10" s="38"/>
      <c r="P10" s="38"/>
      <c r="Q10" s="38"/>
      <c r="R10" s="38"/>
      <c r="S10" s="38"/>
    </row>
    <row r="11" spans="1:19" ht="15.75" x14ac:dyDescent="0.25">
      <c r="A11" s="182"/>
      <c r="B11" s="32"/>
      <c r="C11" s="32"/>
      <c r="D11" s="32"/>
      <c r="E11" s="32"/>
      <c r="F11" s="32"/>
      <c r="G11" s="32"/>
      <c r="H11" s="32"/>
      <c r="I11" s="270" t="s">
        <v>56</v>
      </c>
      <c r="J11" s="270"/>
      <c r="K11" s="43"/>
      <c r="L11" s="43"/>
      <c r="M11" s="43"/>
      <c r="N11" s="43"/>
      <c r="O11" s="43"/>
      <c r="P11" s="43"/>
      <c r="Q11" s="43"/>
      <c r="R11" s="43"/>
      <c r="S11" s="43"/>
    </row>
    <row r="12" spans="1:19" ht="24.95" customHeight="1" x14ac:dyDescent="0.25">
      <c r="A12" s="268" t="s">
        <v>58</v>
      </c>
      <c r="B12" s="232" t="s">
        <v>29</v>
      </c>
      <c r="C12" s="232"/>
      <c r="D12" s="232"/>
      <c r="E12" s="243" t="s">
        <v>5</v>
      </c>
      <c r="F12" s="243"/>
      <c r="G12" s="243"/>
      <c r="H12" s="243" t="s">
        <v>6</v>
      </c>
      <c r="I12" s="243"/>
      <c r="J12" s="243"/>
    </row>
    <row r="13" spans="1:19" ht="24.95" customHeight="1" x14ac:dyDescent="0.25">
      <c r="A13" s="268"/>
      <c r="B13" s="175" t="s">
        <v>3</v>
      </c>
      <c r="C13" s="175" t="s">
        <v>31</v>
      </c>
      <c r="D13" s="40" t="s">
        <v>4</v>
      </c>
      <c r="E13" s="175" t="s">
        <v>3</v>
      </c>
      <c r="F13" s="175" t="s">
        <v>31</v>
      </c>
      <c r="G13" s="175" t="s">
        <v>4</v>
      </c>
      <c r="H13" s="175" t="s">
        <v>3</v>
      </c>
      <c r="I13" s="175" t="s">
        <v>31</v>
      </c>
      <c r="J13" s="40" t="s">
        <v>4</v>
      </c>
    </row>
    <row r="14" spans="1:19" ht="15.75" x14ac:dyDescent="0.25">
      <c r="A14" s="82">
        <v>1</v>
      </c>
      <c r="B14" s="68">
        <v>2</v>
      </c>
      <c r="C14" s="68">
        <v>3</v>
      </c>
      <c r="D14" s="82">
        <v>4</v>
      </c>
      <c r="E14" s="68">
        <v>5</v>
      </c>
      <c r="F14" s="68">
        <v>6</v>
      </c>
      <c r="G14" s="68">
        <v>7</v>
      </c>
      <c r="H14" s="68">
        <v>8</v>
      </c>
      <c r="I14" s="68">
        <v>9</v>
      </c>
      <c r="J14" s="82">
        <v>10</v>
      </c>
    </row>
    <row r="15" spans="1:19" ht="15" customHeight="1" x14ac:dyDescent="0.25">
      <c r="A15" s="166" t="s">
        <v>32</v>
      </c>
      <c r="B15" s="55">
        <v>26850</v>
      </c>
      <c r="C15" s="55">
        <v>25924</v>
      </c>
      <c r="D15" s="99">
        <v>926</v>
      </c>
      <c r="E15" s="56">
        <v>35275</v>
      </c>
      <c r="F15" s="56">
        <v>34201</v>
      </c>
      <c r="G15" s="56">
        <v>1074</v>
      </c>
      <c r="H15" s="56">
        <v>34321</v>
      </c>
      <c r="I15" s="56">
        <v>32968</v>
      </c>
      <c r="J15" s="117">
        <v>1353</v>
      </c>
    </row>
    <row r="16" spans="1:19" ht="15" customHeight="1" x14ac:dyDescent="0.25">
      <c r="A16" s="167" t="s">
        <v>33</v>
      </c>
      <c r="B16" s="61">
        <v>279</v>
      </c>
      <c r="C16" s="61">
        <v>279</v>
      </c>
      <c r="D16" s="87" t="s">
        <v>15</v>
      </c>
      <c r="E16" s="64">
        <v>722</v>
      </c>
      <c r="F16" s="64">
        <v>722</v>
      </c>
      <c r="G16" s="64" t="s">
        <v>15</v>
      </c>
      <c r="H16" s="64">
        <v>732</v>
      </c>
      <c r="I16" s="64">
        <v>732</v>
      </c>
      <c r="J16" s="88" t="s">
        <v>15</v>
      </c>
    </row>
    <row r="17" spans="1:10" ht="15" customHeight="1" x14ac:dyDescent="0.25">
      <c r="A17" s="167" t="s">
        <v>34</v>
      </c>
      <c r="B17" s="61">
        <v>511</v>
      </c>
      <c r="C17" s="61">
        <v>511</v>
      </c>
      <c r="D17" s="87" t="s">
        <v>15</v>
      </c>
      <c r="E17" s="58">
        <v>1335</v>
      </c>
      <c r="F17" s="58">
        <v>1335</v>
      </c>
      <c r="G17" s="64" t="s">
        <v>15</v>
      </c>
      <c r="H17" s="64">
        <v>731</v>
      </c>
      <c r="I17" s="64">
        <v>731</v>
      </c>
      <c r="J17" s="88" t="s">
        <v>15</v>
      </c>
    </row>
    <row r="18" spans="1:10" ht="15" customHeight="1" x14ac:dyDescent="0.25">
      <c r="A18" s="167" t="s">
        <v>35</v>
      </c>
      <c r="B18" s="61">
        <v>802</v>
      </c>
      <c r="C18" s="61">
        <v>802</v>
      </c>
      <c r="D18" s="87" t="s">
        <v>15</v>
      </c>
      <c r="E18" s="64">
        <v>798</v>
      </c>
      <c r="F18" s="64">
        <v>798</v>
      </c>
      <c r="G18" s="64" t="s">
        <v>15</v>
      </c>
      <c r="H18" s="64">
        <v>923</v>
      </c>
      <c r="I18" s="64">
        <v>923</v>
      </c>
      <c r="J18" s="88" t="s">
        <v>15</v>
      </c>
    </row>
    <row r="19" spans="1:10" ht="15" customHeight="1" x14ac:dyDescent="0.25">
      <c r="A19" s="167" t="s">
        <v>36</v>
      </c>
      <c r="B19" s="57">
        <v>1577</v>
      </c>
      <c r="C19" s="57">
        <v>1512</v>
      </c>
      <c r="D19" s="87">
        <v>65</v>
      </c>
      <c r="E19" s="58">
        <v>3475</v>
      </c>
      <c r="F19" s="58">
        <v>3380</v>
      </c>
      <c r="G19" s="64">
        <v>95</v>
      </c>
      <c r="H19" s="58">
        <v>2632</v>
      </c>
      <c r="I19" s="58">
        <v>2332</v>
      </c>
      <c r="J19" s="88">
        <v>300</v>
      </c>
    </row>
    <row r="20" spans="1:10" ht="15" customHeight="1" x14ac:dyDescent="0.25">
      <c r="A20" s="167" t="s">
        <v>37</v>
      </c>
      <c r="B20" s="61">
        <v>179</v>
      </c>
      <c r="C20" s="61">
        <v>179</v>
      </c>
      <c r="D20" s="87" t="s">
        <v>15</v>
      </c>
      <c r="E20" s="64">
        <v>179</v>
      </c>
      <c r="F20" s="64">
        <v>179</v>
      </c>
      <c r="G20" s="64" t="s">
        <v>15</v>
      </c>
      <c r="H20" s="64">
        <v>374</v>
      </c>
      <c r="I20" s="64">
        <v>374</v>
      </c>
      <c r="J20" s="88" t="s">
        <v>15</v>
      </c>
    </row>
    <row r="21" spans="1:10" ht="15" customHeight="1" x14ac:dyDescent="0.25">
      <c r="A21" s="167" t="s">
        <v>38</v>
      </c>
      <c r="B21" s="61" t="s">
        <v>15</v>
      </c>
      <c r="C21" s="61" t="s">
        <v>15</v>
      </c>
      <c r="D21" s="87" t="s">
        <v>15</v>
      </c>
      <c r="E21" s="64">
        <v>525</v>
      </c>
      <c r="F21" s="64">
        <v>525</v>
      </c>
      <c r="G21" s="64" t="s">
        <v>15</v>
      </c>
      <c r="H21" s="64">
        <v>70</v>
      </c>
      <c r="I21" s="64">
        <v>70</v>
      </c>
      <c r="J21" s="88" t="s">
        <v>15</v>
      </c>
    </row>
    <row r="22" spans="1:10" ht="15" customHeight="1" x14ac:dyDescent="0.25">
      <c r="A22" s="167" t="s">
        <v>234</v>
      </c>
      <c r="B22" s="61">
        <v>105</v>
      </c>
      <c r="C22" s="61">
        <v>105</v>
      </c>
      <c r="D22" s="87" t="s">
        <v>15</v>
      </c>
      <c r="E22" s="64">
        <v>105</v>
      </c>
      <c r="F22" s="64">
        <v>105</v>
      </c>
      <c r="G22" s="64" t="s">
        <v>15</v>
      </c>
      <c r="H22" s="64">
        <v>359</v>
      </c>
      <c r="I22" s="64">
        <v>359</v>
      </c>
      <c r="J22" s="88" t="s">
        <v>15</v>
      </c>
    </row>
    <row r="23" spans="1:10" ht="15" customHeight="1" x14ac:dyDescent="0.25">
      <c r="A23" s="167" t="s">
        <v>40</v>
      </c>
      <c r="B23" s="57">
        <v>15677</v>
      </c>
      <c r="C23" s="57">
        <v>14878</v>
      </c>
      <c r="D23" s="87">
        <v>799</v>
      </c>
      <c r="E23" s="58">
        <v>17532</v>
      </c>
      <c r="F23" s="58">
        <v>16588</v>
      </c>
      <c r="G23" s="64">
        <v>944</v>
      </c>
      <c r="H23" s="58">
        <v>17937</v>
      </c>
      <c r="I23" s="58">
        <v>16994</v>
      </c>
      <c r="J23" s="88">
        <v>943</v>
      </c>
    </row>
    <row r="24" spans="1:10" ht="15" customHeight="1" x14ac:dyDescent="0.25">
      <c r="A24" s="167" t="s">
        <v>41</v>
      </c>
      <c r="B24" s="61">
        <v>122</v>
      </c>
      <c r="C24" s="61">
        <v>122</v>
      </c>
      <c r="D24" s="87" t="s">
        <v>15</v>
      </c>
      <c r="E24" s="64">
        <v>122</v>
      </c>
      <c r="F24" s="64">
        <v>122</v>
      </c>
      <c r="G24" s="64" t="s">
        <v>15</v>
      </c>
      <c r="H24" s="64">
        <v>321</v>
      </c>
      <c r="I24" s="64">
        <v>321</v>
      </c>
      <c r="J24" s="88" t="s">
        <v>15</v>
      </c>
    </row>
    <row r="25" spans="1:10" ht="15" customHeight="1" x14ac:dyDescent="0.25">
      <c r="A25" s="167" t="s">
        <v>42</v>
      </c>
      <c r="B25" s="57">
        <v>1028</v>
      </c>
      <c r="C25" s="57">
        <v>1028</v>
      </c>
      <c r="D25" s="87" t="s">
        <v>15</v>
      </c>
      <c r="E25" s="58">
        <v>2495</v>
      </c>
      <c r="F25" s="58">
        <v>2495</v>
      </c>
      <c r="G25" s="64" t="s">
        <v>15</v>
      </c>
      <c r="H25" s="58">
        <v>1256</v>
      </c>
      <c r="I25" s="58">
        <v>1256</v>
      </c>
      <c r="J25" s="88" t="s">
        <v>15</v>
      </c>
    </row>
    <row r="26" spans="1:10" ht="15" customHeight="1" x14ac:dyDescent="0.25">
      <c r="A26" s="167" t="s">
        <v>43</v>
      </c>
      <c r="B26" s="61">
        <v>822</v>
      </c>
      <c r="C26" s="61">
        <v>822</v>
      </c>
      <c r="D26" s="87" t="s">
        <v>15</v>
      </c>
      <c r="E26" s="64">
        <v>822</v>
      </c>
      <c r="F26" s="64">
        <v>822</v>
      </c>
      <c r="G26" s="64" t="s">
        <v>15</v>
      </c>
      <c r="H26" s="58">
        <v>1035</v>
      </c>
      <c r="I26" s="58">
        <v>1035</v>
      </c>
      <c r="J26" s="88" t="s">
        <v>15</v>
      </c>
    </row>
    <row r="27" spans="1:10" ht="15" customHeight="1" x14ac:dyDescent="0.25">
      <c r="A27" s="167" t="s">
        <v>44</v>
      </c>
      <c r="B27" s="61">
        <v>198</v>
      </c>
      <c r="C27" s="61">
        <v>198</v>
      </c>
      <c r="D27" s="87" t="s">
        <v>15</v>
      </c>
      <c r="E27" s="64">
        <v>96</v>
      </c>
      <c r="F27" s="64">
        <v>96</v>
      </c>
      <c r="G27" s="64" t="s">
        <v>15</v>
      </c>
      <c r="H27" s="64">
        <v>349</v>
      </c>
      <c r="I27" s="64">
        <v>349</v>
      </c>
      <c r="J27" s="88" t="s">
        <v>15</v>
      </c>
    </row>
    <row r="28" spans="1:10" ht="15" customHeight="1" x14ac:dyDescent="0.25">
      <c r="A28" s="167" t="s">
        <v>45</v>
      </c>
      <c r="B28" s="61">
        <v>301</v>
      </c>
      <c r="C28" s="61">
        <v>301</v>
      </c>
      <c r="D28" s="87" t="s">
        <v>15</v>
      </c>
      <c r="E28" s="64">
        <v>700</v>
      </c>
      <c r="F28" s="64">
        <v>700</v>
      </c>
      <c r="G28" s="64" t="s">
        <v>15</v>
      </c>
      <c r="H28" s="64">
        <v>968</v>
      </c>
      <c r="I28" s="64">
        <v>964</v>
      </c>
      <c r="J28" s="88">
        <v>4</v>
      </c>
    </row>
    <row r="29" spans="1:10" ht="15" customHeight="1" x14ac:dyDescent="0.25">
      <c r="A29" s="149" t="s">
        <v>167</v>
      </c>
      <c r="B29" s="61">
        <v>926</v>
      </c>
      <c r="C29" s="61">
        <v>926</v>
      </c>
      <c r="D29" s="87" t="s">
        <v>15</v>
      </c>
      <c r="E29" s="64">
        <v>927</v>
      </c>
      <c r="F29" s="64">
        <v>927</v>
      </c>
      <c r="G29" s="64" t="s">
        <v>15</v>
      </c>
      <c r="H29" s="58">
        <v>1089</v>
      </c>
      <c r="I29" s="58">
        <v>1089</v>
      </c>
      <c r="J29" s="88" t="s">
        <v>15</v>
      </c>
    </row>
    <row r="30" spans="1:10" ht="15" customHeight="1" x14ac:dyDescent="0.25">
      <c r="A30" s="167" t="s">
        <v>47</v>
      </c>
      <c r="B30" s="57">
        <v>1224</v>
      </c>
      <c r="C30" s="57">
        <v>1224</v>
      </c>
      <c r="D30" s="87" t="s">
        <v>15</v>
      </c>
      <c r="E30" s="58">
        <v>1325</v>
      </c>
      <c r="F30" s="58">
        <v>1325</v>
      </c>
      <c r="G30" s="64" t="s">
        <v>15</v>
      </c>
      <c r="H30" s="58">
        <v>1021</v>
      </c>
      <c r="I30" s="58">
        <v>1018</v>
      </c>
      <c r="J30" s="88">
        <v>3</v>
      </c>
    </row>
    <row r="31" spans="1:10" ht="15" customHeight="1" x14ac:dyDescent="0.25">
      <c r="A31" s="167" t="s">
        <v>48</v>
      </c>
      <c r="B31" s="61">
        <v>859</v>
      </c>
      <c r="C31" s="61">
        <v>859</v>
      </c>
      <c r="D31" s="87" t="s">
        <v>15</v>
      </c>
      <c r="E31" s="58">
        <v>1178</v>
      </c>
      <c r="F31" s="58">
        <v>1178</v>
      </c>
      <c r="G31" s="64" t="s">
        <v>15</v>
      </c>
      <c r="H31" s="58">
        <v>1281</v>
      </c>
      <c r="I31" s="58">
        <v>1266</v>
      </c>
      <c r="J31" s="88">
        <v>15</v>
      </c>
    </row>
    <row r="32" spans="1:10" ht="15" customHeight="1" x14ac:dyDescent="0.25">
      <c r="A32" s="167" t="s">
        <v>49</v>
      </c>
      <c r="B32" s="61">
        <v>189</v>
      </c>
      <c r="C32" s="61">
        <v>189</v>
      </c>
      <c r="D32" s="87" t="s">
        <v>15</v>
      </c>
      <c r="E32" s="64">
        <v>189</v>
      </c>
      <c r="F32" s="64">
        <v>189</v>
      </c>
      <c r="G32" s="64" t="s">
        <v>15</v>
      </c>
      <c r="H32" s="64">
        <v>498</v>
      </c>
      <c r="I32" s="64">
        <v>498</v>
      </c>
      <c r="J32" s="88" t="s">
        <v>15</v>
      </c>
    </row>
    <row r="33" spans="1:19" ht="15" customHeight="1" x14ac:dyDescent="0.25">
      <c r="A33" s="167" t="s">
        <v>50</v>
      </c>
      <c r="B33" s="64" t="s">
        <v>15</v>
      </c>
      <c r="C33" s="64" t="s">
        <v>15</v>
      </c>
      <c r="D33" s="88" t="s">
        <v>15</v>
      </c>
      <c r="E33" s="64" t="s">
        <v>15</v>
      </c>
      <c r="F33" s="64" t="s">
        <v>15</v>
      </c>
      <c r="G33" s="64" t="s">
        <v>15</v>
      </c>
      <c r="H33" s="64" t="s">
        <v>15</v>
      </c>
      <c r="I33" s="64" t="s">
        <v>15</v>
      </c>
      <c r="J33" s="88" t="s">
        <v>15</v>
      </c>
    </row>
    <row r="34" spans="1:19" ht="15" customHeight="1" x14ac:dyDescent="0.25">
      <c r="A34" s="167" t="s">
        <v>51</v>
      </c>
      <c r="B34" s="57">
        <v>1288</v>
      </c>
      <c r="C34" s="57">
        <v>1226</v>
      </c>
      <c r="D34" s="87">
        <v>62</v>
      </c>
      <c r="E34" s="58">
        <v>1171</v>
      </c>
      <c r="F34" s="58">
        <v>1136</v>
      </c>
      <c r="G34" s="64">
        <v>35</v>
      </c>
      <c r="H34" s="58">
        <v>1454</v>
      </c>
      <c r="I34" s="58">
        <v>1370</v>
      </c>
      <c r="J34" s="88">
        <v>84</v>
      </c>
    </row>
    <row r="35" spans="1:19" ht="15" customHeight="1" x14ac:dyDescent="0.25">
      <c r="A35" s="167" t="s">
        <v>132</v>
      </c>
      <c r="B35" s="61">
        <v>51</v>
      </c>
      <c r="C35" s="61">
        <v>51</v>
      </c>
      <c r="D35" s="87" t="s">
        <v>15</v>
      </c>
      <c r="E35" s="64">
        <v>372</v>
      </c>
      <c r="F35" s="64">
        <v>372</v>
      </c>
      <c r="G35" s="64" t="s">
        <v>15</v>
      </c>
      <c r="H35" s="64">
        <v>119</v>
      </c>
      <c r="I35" s="64">
        <v>119</v>
      </c>
      <c r="J35" s="88" t="s">
        <v>15</v>
      </c>
    </row>
    <row r="36" spans="1:19" ht="15" customHeight="1" x14ac:dyDescent="0.25">
      <c r="A36" s="167" t="s">
        <v>66</v>
      </c>
      <c r="B36" s="61">
        <v>61</v>
      </c>
      <c r="C36" s="61">
        <v>61</v>
      </c>
      <c r="D36" s="87" t="s">
        <v>15</v>
      </c>
      <c r="E36" s="64">
        <v>208</v>
      </c>
      <c r="F36" s="64">
        <v>208</v>
      </c>
      <c r="G36" s="64" t="s">
        <v>15</v>
      </c>
      <c r="H36" s="64">
        <v>190</v>
      </c>
      <c r="I36" s="64">
        <v>190</v>
      </c>
      <c r="J36" s="88" t="s">
        <v>15</v>
      </c>
    </row>
    <row r="37" spans="1:19" ht="15" customHeight="1" x14ac:dyDescent="0.25">
      <c r="A37" s="167" t="s">
        <v>53</v>
      </c>
      <c r="B37" s="61">
        <v>127</v>
      </c>
      <c r="C37" s="61">
        <v>127</v>
      </c>
      <c r="D37" s="87" t="s">
        <v>15</v>
      </c>
      <c r="E37" s="64">
        <v>386</v>
      </c>
      <c r="F37" s="64">
        <v>386</v>
      </c>
      <c r="G37" s="64" t="s">
        <v>15</v>
      </c>
      <c r="H37" s="64">
        <v>500</v>
      </c>
      <c r="I37" s="64">
        <v>498</v>
      </c>
      <c r="J37" s="88">
        <v>2</v>
      </c>
    </row>
    <row r="38" spans="1:19" ht="15" customHeight="1" x14ac:dyDescent="0.25">
      <c r="A38" s="167" t="s">
        <v>54</v>
      </c>
      <c r="B38" s="61">
        <v>194</v>
      </c>
      <c r="C38" s="61">
        <v>194</v>
      </c>
      <c r="D38" s="87" t="s">
        <v>15</v>
      </c>
      <c r="E38" s="64">
        <v>129</v>
      </c>
      <c r="F38" s="64">
        <v>129</v>
      </c>
      <c r="G38" s="64" t="s">
        <v>15</v>
      </c>
      <c r="H38" s="64">
        <v>269</v>
      </c>
      <c r="I38" s="64">
        <v>269</v>
      </c>
      <c r="J38" s="88" t="s">
        <v>15</v>
      </c>
    </row>
    <row r="39" spans="1:19" ht="15" customHeight="1" x14ac:dyDescent="0.25">
      <c r="A39" s="167" t="s">
        <v>55</v>
      </c>
      <c r="B39" s="61">
        <v>330</v>
      </c>
      <c r="C39" s="61">
        <v>330</v>
      </c>
      <c r="D39" s="87" t="s">
        <v>15</v>
      </c>
      <c r="E39" s="64">
        <v>484</v>
      </c>
      <c r="F39" s="64">
        <v>484</v>
      </c>
      <c r="G39" s="64" t="s">
        <v>15</v>
      </c>
      <c r="H39" s="64">
        <v>213</v>
      </c>
      <c r="I39" s="64">
        <v>211</v>
      </c>
      <c r="J39" s="88">
        <v>2</v>
      </c>
    </row>
    <row r="40" spans="1:19" ht="20.100000000000001" customHeight="1" x14ac:dyDescent="0.25">
      <c r="A40" s="154"/>
      <c r="B40" s="243" t="s">
        <v>26</v>
      </c>
      <c r="C40" s="243"/>
      <c r="D40" s="243"/>
      <c r="E40" s="243" t="s">
        <v>27</v>
      </c>
      <c r="F40" s="243"/>
      <c r="G40" s="243"/>
      <c r="H40" s="243" t="s">
        <v>64</v>
      </c>
      <c r="I40" s="243"/>
      <c r="J40" s="243"/>
      <c r="K40" s="44"/>
      <c r="L40" s="44"/>
      <c r="M40" s="44"/>
      <c r="N40" s="44"/>
      <c r="O40" s="44"/>
      <c r="P40" s="44"/>
      <c r="Q40" s="44"/>
      <c r="R40" s="44"/>
      <c r="S40" s="44"/>
    </row>
    <row r="41" spans="1:19" ht="15" customHeight="1" x14ac:dyDescent="0.25">
      <c r="A41" s="168" t="s">
        <v>32</v>
      </c>
      <c r="B41" s="59">
        <v>31812</v>
      </c>
      <c r="C41" s="59">
        <v>30373</v>
      </c>
      <c r="D41" s="59">
        <v>1439</v>
      </c>
      <c r="E41" s="59">
        <v>35594</v>
      </c>
      <c r="F41" s="59">
        <v>34040</v>
      </c>
      <c r="G41" s="59">
        <v>1564</v>
      </c>
      <c r="H41" s="60">
        <v>30919</v>
      </c>
      <c r="I41" s="60">
        <v>29712</v>
      </c>
      <c r="J41" s="60">
        <v>1207</v>
      </c>
    </row>
    <row r="42" spans="1:19" ht="15" customHeight="1" x14ac:dyDescent="0.25">
      <c r="A42" s="167" t="s">
        <v>33</v>
      </c>
      <c r="B42" s="64">
        <v>376</v>
      </c>
      <c r="C42" s="64">
        <v>376</v>
      </c>
      <c r="D42" s="64" t="s">
        <v>15</v>
      </c>
      <c r="E42" s="64">
        <v>853</v>
      </c>
      <c r="F42" s="64">
        <v>853</v>
      </c>
      <c r="G42" s="64" t="s">
        <v>15</v>
      </c>
      <c r="H42" s="61">
        <v>273</v>
      </c>
      <c r="I42" s="61">
        <v>273</v>
      </c>
      <c r="J42" s="61" t="s">
        <v>15</v>
      </c>
    </row>
    <row r="43" spans="1:19" ht="15" customHeight="1" x14ac:dyDescent="0.25">
      <c r="A43" s="167" t="s">
        <v>34</v>
      </c>
      <c r="B43" s="64">
        <v>775</v>
      </c>
      <c r="C43" s="64">
        <v>775</v>
      </c>
      <c r="D43" s="64" t="s">
        <v>15</v>
      </c>
      <c r="E43" s="64">
        <v>1761</v>
      </c>
      <c r="F43" s="64">
        <v>1761</v>
      </c>
      <c r="G43" s="64" t="s">
        <v>15</v>
      </c>
      <c r="H43" s="61">
        <v>414</v>
      </c>
      <c r="I43" s="61">
        <v>414</v>
      </c>
      <c r="J43" s="61" t="s">
        <v>15</v>
      </c>
    </row>
    <row r="44" spans="1:19" ht="15" customHeight="1" x14ac:dyDescent="0.25">
      <c r="A44" s="167" t="s">
        <v>35</v>
      </c>
      <c r="B44" s="64">
        <v>927</v>
      </c>
      <c r="C44" s="64">
        <v>927</v>
      </c>
      <c r="D44" s="64" t="s">
        <v>15</v>
      </c>
      <c r="E44" s="64">
        <v>862</v>
      </c>
      <c r="F44" s="64">
        <v>862</v>
      </c>
      <c r="G44" s="64" t="s">
        <v>15</v>
      </c>
      <c r="H44" s="61">
        <v>782</v>
      </c>
      <c r="I44" s="61">
        <v>782</v>
      </c>
      <c r="J44" s="61" t="s">
        <v>15</v>
      </c>
    </row>
    <row r="45" spans="1:19" ht="15" customHeight="1" x14ac:dyDescent="0.25">
      <c r="A45" s="167" t="s">
        <v>36</v>
      </c>
      <c r="B45" s="58">
        <v>1838</v>
      </c>
      <c r="C45" s="58">
        <v>1738</v>
      </c>
      <c r="D45" s="64">
        <v>100</v>
      </c>
      <c r="E45" s="64">
        <v>4401</v>
      </c>
      <c r="F45" s="64">
        <v>4157</v>
      </c>
      <c r="G45" s="64">
        <v>244</v>
      </c>
      <c r="H45" s="61">
        <v>1319</v>
      </c>
      <c r="I45" s="61">
        <v>1231</v>
      </c>
      <c r="J45" s="61">
        <v>88</v>
      </c>
    </row>
    <row r="46" spans="1:19" ht="15" customHeight="1" x14ac:dyDescent="0.25">
      <c r="A46" s="167" t="s">
        <v>37</v>
      </c>
      <c r="B46" s="64">
        <v>607</v>
      </c>
      <c r="C46" s="64">
        <v>607</v>
      </c>
      <c r="D46" s="64" t="s">
        <v>15</v>
      </c>
      <c r="E46" s="64">
        <v>600</v>
      </c>
      <c r="F46" s="64">
        <v>600</v>
      </c>
      <c r="G46" s="64" t="s">
        <v>15</v>
      </c>
      <c r="H46" s="61">
        <v>472</v>
      </c>
      <c r="I46" s="61">
        <v>472</v>
      </c>
      <c r="J46" s="61" t="s">
        <v>15</v>
      </c>
    </row>
    <row r="47" spans="1:19" ht="15" customHeight="1" x14ac:dyDescent="0.25">
      <c r="A47" s="167" t="s">
        <v>38</v>
      </c>
      <c r="B47" s="64">
        <v>33</v>
      </c>
      <c r="C47" s="64">
        <v>33</v>
      </c>
      <c r="D47" s="64" t="s">
        <v>15</v>
      </c>
      <c r="E47" s="64">
        <v>71</v>
      </c>
      <c r="F47" s="64">
        <v>71</v>
      </c>
      <c r="G47" s="64" t="s">
        <v>15</v>
      </c>
      <c r="H47" s="61">
        <v>33</v>
      </c>
      <c r="I47" s="61">
        <v>33</v>
      </c>
      <c r="J47" s="61" t="s">
        <v>15</v>
      </c>
    </row>
    <row r="48" spans="1:19" ht="15" customHeight="1" x14ac:dyDescent="0.25">
      <c r="A48" s="167" t="s">
        <v>39</v>
      </c>
      <c r="B48" s="64">
        <v>421</v>
      </c>
      <c r="C48" s="64">
        <v>421</v>
      </c>
      <c r="D48" s="64" t="s">
        <v>15</v>
      </c>
      <c r="E48" s="64">
        <v>450</v>
      </c>
      <c r="F48" s="64">
        <v>450</v>
      </c>
      <c r="G48" s="64" t="s">
        <v>15</v>
      </c>
      <c r="H48" s="61">
        <v>447</v>
      </c>
      <c r="I48" s="61">
        <v>447</v>
      </c>
      <c r="J48" s="61" t="s">
        <v>15</v>
      </c>
    </row>
    <row r="49" spans="1:10" ht="15" customHeight="1" x14ac:dyDescent="0.25">
      <c r="A49" s="167" t="s">
        <v>40</v>
      </c>
      <c r="B49" s="58">
        <v>15865</v>
      </c>
      <c r="C49" s="58">
        <v>14617</v>
      </c>
      <c r="D49" s="58">
        <v>1248</v>
      </c>
      <c r="E49" s="64">
        <v>17796</v>
      </c>
      <c r="F49" s="64">
        <v>16556</v>
      </c>
      <c r="G49" s="64">
        <v>1240</v>
      </c>
      <c r="H49" s="61">
        <v>17309</v>
      </c>
      <c r="I49" s="61">
        <v>16269</v>
      </c>
      <c r="J49" s="61">
        <v>1040</v>
      </c>
    </row>
    <row r="50" spans="1:10" ht="15" customHeight="1" x14ac:dyDescent="0.25">
      <c r="A50" s="167" t="s">
        <v>41</v>
      </c>
      <c r="B50" s="64">
        <v>398</v>
      </c>
      <c r="C50" s="64">
        <v>398</v>
      </c>
      <c r="D50" s="64" t="s">
        <v>15</v>
      </c>
      <c r="E50" s="64">
        <v>364</v>
      </c>
      <c r="F50" s="64">
        <v>364</v>
      </c>
      <c r="G50" s="64" t="s">
        <v>15</v>
      </c>
      <c r="H50" s="61">
        <v>344</v>
      </c>
      <c r="I50" s="61">
        <v>344</v>
      </c>
      <c r="J50" s="61" t="s">
        <v>15</v>
      </c>
    </row>
    <row r="51" spans="1:10" ht="15" customHeight="1" x14ac:dyDescent="0.25">
      <c r="A51" s="167" t="s">
        <v>42</v>
      </c>
      <c r="B51" s="58">
        <v>1042</v>
      </c>
      <c r="C51" s="58">
        <v>1042</v>
      </c>
      <c r="D51" s="64" t="s">
        <v>15</v>
      </c>
      <c r="E51" s="64">
        <v>976</v>
      </c>
      <c r="F51" s="64">
        <v>976</v>
      </c>
      <c r="G51" s="64" t="s">
        <v>15</v>
      </c>
      <c r="H51" s="61">
        <v>796</v>
      </c>
      <c r="I51" s="61">
        <v>796</v>
      </c>
      <c r="J51" s="61" t="s">
        <v>15</v>
      </c>
    </row>
    <row r="52" spans="1:10" ht="15" customHeight="1" x14ac:dyDescent="0.25">
      <c r="A52" s="167" t="s">
        <v>43</v>
      </c>
      <c r="B52" s="58">
        <v>1176</v>
      </c>
      <c r="C52" s="58">
        <v>1176</v>
      </c>
      <c r="D52" s="64" t="s">
        <v>15</v>
      </c>
      <c r="E52" s="64">
        <v>1142</v>
      </c>
      <c r="F52" s="64">
        <v>1142</v>
      </c>
      <c r="G52" s="64" t="s">
        <v>15</v>
      </c>
      <c r="H52" s="61">
        <v>1132</v>
      </c>
      <c r="I52" s="61">
        <v>1132</v>
      </c>
      <c r="J52" s="61" t="s">
        <v>15</v>
      </c>
    </row>
    <row r="53" spans="1:10" ht="15" customHeight="1" x14ac:dyDescent="0.25">
      <c r="A53" s="167" t="s">
        <v>44</v>
      </c>
      <c r="B53" s="64">
        <v>190</v>
      </c>
      <c r="C53" s="64">
        <v>190</v>
      </c>
      <c r="D53" s="64" t="s">
        <v>15</v>
      </c>
      <c r="E53" s="64">
        <v>609</v>
      </c>
      <c r="F53" s="64">
        <v>609</v>
      </c>
      <c r="G53" s="64" t="s">
        <v>15</v>
      </c>
      <c r="H53" s="61">
        <v>186</v>
      </c>
      <c r="I53" s="61">
        <v>186</v>
      </c>
      <c r="J53" s="61" t="s">
        <v>15</v>
      </c>
    </row>
    <row r="54" spans="1:10" ht="15" customHeight="1" x14ac:dyDescent="0.25">
      <c r="A54" s="167" t="s">
        <v>45</v>
      </c>
      <c r="B54" s="64">
        <v>940</v>
      </c>
      <c r="C54" s="64">
        <v>940</v>
      </c>
      <c r="D54" s="64" t="s">
        <v>15</v>
      </c>
      <c r="E54" s="64">
        <v>816</v>
      </c>
      <c r="F54" s="64">
        <v>816</v>
      </c>
      <c r="G54" s="64" t="s">
        <v>15</v>
      </c>
      <c r="H54" s="61">
        <v>793</v>
      </c>
      <c r="I54" s="61">
        <v>793</v>
      </c>
      <c r="J54" s="61" t="s">
        <v>15</v>
      </c>
    </row>
    <row r="55" spans="1:10" ht="15" customHeight="1" x14ac:dyDescent="0.25">
      <c r="A55" s="149" t="s">
        <v>167</v>
      </c>
      <c r="B55" s="64">
        <v>445</v>
      </c>
      <c r="C55" s="64">
        <v>440</v>
      </c>
      <c r="D55" s="64">
        <v>5</v>
      </c>
      <c r="E55" s="64">
        <v>342</v>
      </c>
      <c r="F55" s="64">
        <v>342</v>
      </c>
      <c r="G55" s="64" t="s">
        <v>15</v>
      </c>
      <c r="H55" s="61">
        <v>851</v>
      </c>
      <c r="I55" s="61">
        <v>851</v>
      </c>
      <c r="J55" s="61" t="s">
        <v>15</v>
      </c>
    </row>
    <row r="56" spans="1:10" ht="15" customHeight="1" x14ac:dyDescent="0.25">
      <c r="A56" s="167" t="s">
        <v>47</v>
      </c>
      <c r="B56" s="58">
        <v>1514</v>
      </c>
      <c r="C56" s="58">
        <v>1506</v>
      </c>
      <c r="D56" s="64">
        <v>8</v>
      </c>
      <c r="E56" s="64">
        <v>459</v>
      </c>
      <c r="F56" s="64">
        <v>459</v>
      </c>
      <c r="G56" s="64" t="s">
        <v>15</v>
      </c>
      <c r="H56" s="61">
        <v>1532</v>
      </c>
      <c r="I56" s="61">
        <v>1532</v>
      </c>
      <c r="J56" s="61" t="s">
        <v>15</v>
      </c>
    </row>
    <row r="57" spans="1:10" ht="15" customHeight="1" x14ac:dyDescent="0.25">
      <c r="A57" s="167" t="s">
        <v>48</v>
      </c>
      <c r="B57" s="58">
        <v>1956</v>
      </c>
      <c r="C57" s="58">
        <v>1942</v>
      </c>
      <c r="D57" s="64">
        <v>14</v>
      </c>
      <c r="E57" s="64">
        <v>516</v>
      </c>
      <c r="F57" s="64">
        <v>516</v>
      </c>
      <c r="G57" s="64" t="s">
        <v>15</v>
      </c>
      <c r="H57" s="61">
        <v>1525</v>
      </c>
      <c r="I57" s="61">
        <v>1514</v>
      </c>
      <c r="J57" s="61">
        <v>11</v>
      </c>
    </row>
    <row r="58" spans="1:10" ht="15" customHeight="1" x14ac:dyDescent="0.25">
      <c r="A58" s="167" t="s">
        <v>49</v>
      </c>
      <c r="B58" s="64">
        <v>637</v>
      </c>
      <c r="C58" s="64">
        <v>637</v>
      </c>
      <c r="D58" s="64" t="s">
        <v>15</v>
      </c>
      <c r="E58" s="64">
        <v>601</v>
      </c>
      <c r="F58" s="64">
        <v>601</v>
      </c>
      <c r="G58" s="64" t="s">
        <v>15</v>
      </c>
      <c r="H58" s="61">
        <v>499</v>
      </c>
      <c r="I58" s="61">
        <v>499</v>
      </c>
      <c r="J58" s="61" t="s">
        <v>15</v>
      </c>
    </row>
    <row r="59" spans="1:10" ht="15" customHeight="1" x14ac:dyDescent="0.25">
      <c r="A59" s="167" t="s">
        <v>50</v>
      </c>
      <c r="B59" s="64" t="s">
        <v>15</v>
      </c>
      <c r="C59" s="64" t="s">
        <v>15</v>
      </c>
      <c r="D59" s="64" t="s">
        <v>15</v>
      </c>
      <c r="E59" s="64" t="s">
        <v>15</v>
      </c>
      <c r="F59" s="64" t="s">
        <v>15</v>
      </c>
      <c r="G59" s="64" t="s">
        <v>15</v>
      </c>
      <c r="H59" s="61" t="s">
        <v>15</v>
      </c>
      <c r="I59" s="61" t="s">
        <v>15</v>
      </c>
      <c r="J59" s="61" t="s">
        <v>15</v>
      </c>
    </row>
    <row r="60" spans="1:10" ht="15" customHeight="1" x14ac:dyDescent="0.25">
      <c r="A60" s="167" t="s">
        <v>51</v>
      </c>
      <c r="B60" s="58">
        <v>1441</v>
      </c>
      <c r="C60" s="58">
        <v>1377</v>
      </c>
      <c r="D60" s="64">
        <v>64</v>
      </c>
      <c r="E60" s="64">
        <v>1406</v>
      </c>
      <c r="F60" s="64">
        <v>1348</v>
      </c>
      <c r="G60" s="64">
        <v>58</v>
      </c>
      <c r="H60" s="61">
        <v>1340</v>
      </c>
      <c r="I60" s="61">
        <v>1272</v>
      </c>
      <c r="J60" s="61">
        <v>68</v>
      </c>
    </row>
    <row r="61" spans="1:10" ht="15" customHeight="1" x14ac:dyDescent="0.25">
      <c r="A61" s="167" t="s">
        <v>52</v>
      </c>
      <c r="B61" s="64">
        <v>52</v>
      </c>
      <c r="C61" s="64">
        <v>52</v>
      </c>
      <c r="D61" s="64" t="s">
        <v>15</v>
      </c>
      <c r="E61" s="64">
        <v>104</v>
      </c>
      <c r="F61" s="64">
        <v>104</v>
      </c>
      <c r="G61" s="64" t="s">
        <v>15</v>
      </c>
      <c r="H61" s="61">
        <v>73</v>
      </c>
      <c r="I61" s="61">
        <v>73</v>
      </c>
      <c r="J61" s="61" t="s">
        <v>15</v>
      </c>
    </row>
    <row r="62" spans="1:10" ht="15" customHeight="1" x14ac:dyDescent="0.25">
      <c r="A62" s="167" t="s">
        <v>66</v>
      </c>
      <c r="B62" s="64">
        <v>97</v>
      </c>
      <c r="C62" s="64">
        <v>97</v>
      </c>
      <c r="D62" s="64" t="s">
        <v>15</v>
      </c>
      <c r="E62" s="64">
        <v>210</v>
      </c>
      <c r="F62" s="64">
        <v>206</v>
      </c>
      <c r="G62" s="64">
        <v>4</v>
      </c>
      <c r="H62" s="61">
        <v>42</v>
      </c>
      <c r="I62" s="61">
        <v>42</v>
      </c>
      <c r="J62" s="61" t="s">
        <v>15</v>
      </c>
    </row>
    <row r="63" spans="1:10" ht="15" customHeight="1" x14ac:dyDescent="0.25">
      <c r="A63" s="167" t="s">
        <v>53</v>
      </c>
      <c r="B63" s="64">
        <v>469</v>
      </c>
      <c r="C63" s="64">
        <v>469</v>
      </c>
      <c r="D63" s="64" t="s">
        <v>15</v>
      </c>
      <c r="E63" s="64">
        <v>469</v>
      </c>
      <c r="F63" s="64">
        <v>469</v>
      </c>
      <c r="G63" s="64">
        <v>10</v>
      </c>
      <c r="H63" s="61">
        <v>414</v>
      </c>
      <c r="I63" s="61">
        <v>414</v>
      </c>
      <c r="J63" s="61" t="s">
        <v>15</v>
      </c>
    </row>
    <row r="64" spans="1:10" ht="15" customHeight="1" x14ac:dyDescent="0.25">
      <c r="A64" s="167" t="s">
        <v>54</v>
      </c>
      <c r="B64" s="64">
        <v>194</v>
      </c>
      <c r="C64" s="64">
        <v>194</v>
      </c>
      <c r="D64" s="64" t="s">
        <v>15</v>
      </c>
      <c r="E64" s="64">
        <v>367</v>
      </c>
      <c r="F64" s="64">
        <v>359</v>
      </c>
      <c r="G64" s="64">
        <v>8</v>
      </c>
      <c r="H64" s="61">
        <v>161</v>
      </c>
      <c r="I64" s="61">
        <v>161</v>
      </c>
      <c r="J64" s="61" t="s">
        <v>15</v>
      </c>
    </row>
    <row r="65" spans="1:10" ht="15" customHeight="1" x14ac:dyDescent="0.25">
      <c r="A65" s="169" t="s">
        <v>55</v>
      </c>
      <c r="B65" s="65">
        <v>419</v>
      </c>
      <c r="C65" s="65">
        <v>419</v>
      </c>
      <c r="D65" s="65" t="s">
        <v>15</v>
      </c>
      <c r="E65" s="65">
        <v>419</v>
      </c>
      <c r="F65" s="65">
        <v>419</v>
      </c>
      <c r="G65" s="65" t="s">
        <v>15</v>
      </c>
      <c r="H65" s="66">
        <v>182</v>
      </c>
      <c r="I65" s="66">
        <v>182</v>
      </c>
      <c r="J65" s="66" t="s">
        <v>15</v>
      </c>
    </row>
    <row r="66" spans="1:10" ht="15.75" x14ac:dyDescent="0.25">
      <c r="A66" s="7" t="s">
        <v>111</v>
      </c>
      <c r="B66" s="50"/>
      <c r="C66" s="50"/>
      <c r="D66" s="278" t="s">
        <v>172</v>
      </c>
      <c r="E66" s="278"/>
      <c r="F66" s="278"/>
      <c r="G66" s="278"/>
      <c r="H66" s="278"/>
      <c r="I66" s="278"/>
      <c r="J66" s="278"/>
    </row>
    <row r="67" spans="1:10" ht="15.75" x14ac:dyDescent="0.25">
      <c r="A67" s="50"/>
      <c r="B67" s="50"/>
      <c r="C67" s="50"/>
    </row>
    <row r="68" spans="1:10" x14ac:dyDescent="0.25">
      <c r="A68" s="284" t="s">
        <v>224</v>
      </c>
      <c r="B68" s="276"/>
      <c r="C68" s="276"/>
      <c r="D68" s="276"/>
      <c r="E68" s="276"/>
      <c r="F68" s="276"/>
      <c r="G68" s="276"/>
      <c r="H68" s="276"/>
      <c r="I68" s="276"/>
      <c r="J68" s="276"/>
    </row>
    <row r="69" spans="1:10" x14ac:dyDescent="0.25">
      <c r="A69" s="181"/>
      <c r="B69" s="181"/>
      <c r="C69" s="181"/>
      <c r="D69" s="181"/>
      <c r="E69" s="181"/>
      <c r="F69" s="181"/>
      <c r="G69" s="181"/>
      <c r="H69" s="181"/>
      <c r="I69" s="181"/>
      <c r="J69" s="181"/>
    </row>
  </sheetData>
  <mergeCells count="15">
    <mergeCell ref="A68:J68"/>
    <mergeCell ref="A6:J6"/>
    <mergeCell ref="A1:J1"/>
    <mergeCell ref="A12:A13"/>
    <mergeCell ref="H40:J40"/>
    <mergeCell ref="B12:D12"/>
    <mergeCell ref="E12:G12"/>
    <mergeCell ref="H12:J12"/>
    <mergeCell ref="B40:D40"/>
    <mergeCell ref="E40:G40"/>
    <mergeCell ref="I11:J11"/>
    <mergeCell ref="A7:J7"/>
    <mergeCell ref="A8:J8"/>
    <mergeCell ref="H2:J2"/>
    <mergeCell ref="D66:J66"/>
  </mergeCells>
  <pageMargins left="0.25" right="0.25" top="0.5" bottom="0" header="0" footer="0"/>
  <pageSetup paperSize="9" scale="75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87"/>
  <sheetViews>
    <sheetView view="pageBreakPreview" topLeftCell="A49" zoomScaleNormal="100" zoomScaleSheetLayoutView="100" workbookViewId="0">
      <selection activeCell="A69" sqref="A69"/>
    </sheetView>
  </sheetViews>
  <sheetFormatPr defaultRowHeight="15" x14ac:dyDescent="0.25"/>
  <cols>
    <col min="1" max="1" width="28.7109375" customWidth="1"/>
    <col min="2" max="10" width="10.7109375" customWidth="1"/>
  </cols>
  <sheetData>
    <row r="1" spans="1:19" ht="15.75" x14ac:dyDescent="0.25">
      <c r="A1" s="279"/>
      <c r="B1" s="279"/>
      <c r="C1" s="279"/>
      <c r="D1" s="279"/>
      <c r="E1" s="279"/>
      <c r="F1" s="279"/>
      <c r="G1" s="279"/>
      <c r="H1" s="279"/>
      <c r="I1" s="279"/>
      <c r="J1" s="279"/>
      <c r="K1" s="15"/>
      <c r="L1" s="15"/>
      <c r="M1" s="15"/>
      <c r="N1" s="15"/>
      <c r="O1" s="15"/>
      <c r="P1" s="15"/>
      <c r="Q1" s="15"/>
      <c r="R1" s="15"/>
      <c r="S1" s="15"/>
    </row>
    <row r="2" spans="1:19" ht="15.75" x14ac:dyDescent="0.25">
      <c r="A2" s="45" t="s">
        <v>232</v>
      </c>
      <c r="B2" s="46"/>
      <c r="C2" s="46"/>
      <c r="D2" s="47"/>
      <c r="E2" s="47"/>
      <c r="F2" s="46"/>
      <c r="G2" s="46"/>
      <c r="H2" s="253" t="s">
        <v>231</v>
      </c>
      <c r="I2" s="253"/>
      <c r="J2" s="253"/>
      <c r="K2" s="15"/>
      <c r="L2" s="15"/>
      <c r="M2" s="15"/>
      <c r="N2" s="15"/>
      <c r="O2" s="15"/>
      <c r="P2" s="15"/>
      <c r="Q2" s="15"/>
      <c r="R2" s="15"/>
      <c r="S2" s="15"/>
    </row>
    <row r="3" spans="1:19" ht="15.75" x14ac:dyDescent="0.25">
      <c r="A3" s="45"/>
      <c r="B3" s="46"/>
      <c r="C3" s="46"/>
      <c r="D3" s="47"/>
      <c r="E3" s="47"/>
      <c r="F3" s="46"/>
      <c r="G3" s="46"/>
      <c r="H3" s="46"/>
      <c r="I3" s="179"/>
      <c r="J3" s="179"/>
      <c r="K3" s="15"/>
      <c r="L3" s="15"/>
      <c r="M3" s="15"/>
      <c r="N3" s="15"/>
      <c r="O3" s="15"/>
      <c r="P3" s="15"/>
      <c r="Q3" s="15"/>
      <c r="R3" s="15"/>
      <c r="S3" s="15"/>
    </row>
    <row r="4" spans="1:19" ht="15.75" x14ac:dyDescent="0.25">
      <c r="A4" s="46"/>
      <c r="B4" s="46"/>
      <c r="C4" s="46"/>
      <c r="D4" s="46"/>
      <c r="E4" s="46"/>
      <c r="F4" s="46"/>
      <c r="G4" s="46"/>
      <c r="H4" s="46"/>
      <c r="I4" s="46"/>
      <c r="J4" s="46"/>
      <c r="K4" s="15"/>
      <c r="L4" s="15"/>
      <c r="M4" s="15"/>
      <c r="N4" s="15"/>
      <c r="O4" s="15"/>
      <c r="P4" s="15"/>
      <c r="Q4" s="15"/>
      <c r="R4" s="15"/>
      <c r="S4" s="15"/>
    </row>
    <row r="5" spans="1:19" ht="15.75" x14ac:dyDescent="0.25">
      <c r="A5" s="46"/>
      <c r="B5" s="46"/>
      <c r="C5" s="46"/>
      <c r="D5" s="46"/>
      <c r="E5" s="46"/>
      <c r="F5" s="46"/>
      <c r="G5" s="46"/>
      <c r="H5" s="46"/>
      <c r="I5" s="46"/>
      <c r="J5" s="46"/>
      <c r="K5" s="15"/>
      <c r="L5" s="15"/>
      <c r="M5" s="15"/>
      <c r="N5" s="15"/>
      <c r="O5" s="15"/>
      <c r="P5" s="15"/>
      <c r="Q5" s="15"/>
      <c r="R5" s="15"/>
      <c r="S5" s="15"/>
    </row>
    <row r="6" spans="1:19" ht="20.100000000000001" customHeight="1" x14ac:dyDescent="0.25">
      <c r="A6" s="261" t="s">
        <v>159</v>
      </c>
      <c r="B6" s="261"/>
      <c r="C6" s="261"/>
      <c r="D6" s="261"/>
      <c r="E6" s="261"/>
      <c r="F6" s="261"/>
      <c r="G6" s="261"/>
      <c r="H6" s="261"/>
      <c r="I6" s="261"/>
      <c r="J6" s="261"/>
      <c r="K6" s="42"/>
      <c r="L6" s="42"/>
      <c r="M6" s="42"/>
      <c r="N6" s="42"/>
      <c r="O6" s="42"/>
      <c r="P6" s="42"/>
      <c r="Q6" s="42"/>
      <c r="R6" s="42"/>
      <c r="S6" s="42"/>
    </row>
    <row r="7" spans="1:19" ht="24.95" customHeight="1" x14ac:dyDescent="0.25">
      <c r="A7" s="269" t="s">
        <v>91</v>
      </c>
      <c r="B7" s="269"/>
      <c r="C7" s="269"/>
      <c r="D7" s="269"/>
      <c r="E7" s="269"/>
      <c r="F7" s="269"/>
      <c r="G7" s="269"/>
      <c r="H7" s="269"/>
      <c r="I7" s="269"/>
      <c r="J7" s="269"/>
      <c r="K7" s="42"/>
      <c r="L7" s="42"/>
      <c r="M7" s="42"/>
      <c r="N7" s="42"/>
      <c r="O7" s="42"/>
      <c r="P7" s="42"/>
      <c r="Q7" s="42"/>
      <c r="R7" s="42"/>
      <c r="S7" s="42"/>
    </row>
    <row r="8" spans="1:19" ht="24.95" customHeight="1" x14ac:dyDescent="0.25">
      <c r="A8" s="269" t="s">
        <v>88</v>
      </c>
      <c r="B8" s="269"/>
      <c r="C8" s="269"/>
      <c r="D8" s="269"/>
      <c r="E8" s="269"/>
      <c r="F8" s="269"/>
      <c r="G8" s="269"/>
      <c r="H8" s="269"/>
      <c r="I8" s="269"/>
      <c r="J8" s="269"/>
      <c r="K8" s="42"/>
      <c r="L8" s="42"/>
      <c r="M8" s="42"/>
      <c r="N8" s="42"/>
      <c r="O8" s="42"/>
      <c r="P8" s="42"/>
      <c r="Q8" s="42"/>
      <c r="R8" s="42"/>
      <c r="S8" s="42"/>
    </row>
    <row r="9" spans="1:19" ht="15.75" x14ac:dyDescent="0.25">
      <c r="A9" s="37"/>
      <c r="B9" s="37"/>
      <c r="C9" s="37"/>
      <c r="D9" s="37"/>
      <c r="E9" s="37"/>
      <c r="F9" s="37"/>
      <c r="G9" s="37"/>
      <c r="H9" s="37"/>
      <c r="I9" s="37"/>
      <c r="J9" s="37"/>
      <c r="K9" s="38"/>
      <c r="L9" s="38"/>
      <c r="M9" s="38"/>
      <c r="N9" s="38"/>
      <c r="O9" s="38"/>
      <c r="P9" s="38"/>
      <c r="Q9" s="38"/>
      <c r="R9" s="38"/>
      <c r="S9" s="38"/>
    </row>
    <row r="10" spans="1:19" ht="15.75" x14ac:dyDescent="0.25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8"/>
      <c r="L10" s="38"/>
      <c r="M10" s="38"/>
      <c r="N10" s="38"/>
      <c r="O10" s="38"/>
      <c r="P10" s="38"/>
      <c r="Q10" s="38"/>
      <c r="R10" s="38"/>
      <c r="S10" s="38"/>
    </row>
    <row r="11" spans="1:19" ht="15.75" x14ac:dyDescent="0.25">
      <c r="A11" s="46"/>
      <c r="B11" s="48"/>
      <c r="C11" s="48"/>
      <c r="D11" s="48"/>
      <c r="E11" s="48"/>
      <c r="F11" s="48"/>
      <c r="G11" s="48"/>
      <c r="H11" s="48"/>
      <c r="I11" s="270" t="s">
        <v>56</v>
      </c>
      <c r="J11" s="270"/>
      <c r="K11" s="43"/>
      <c r="L11" s="43"/>
      <c r="M11" s="43"/>
      <c r="N11" s="43"/>
      <c r="O11" s="43"/>
      <c r="P11" s="43"/>
      <c r="Q11" s="43"/>
      <c r="R11" s="43"/>
      <c r="S11" s="43"/>
    </row>
    <row r="12" spans="1:19" ht="24.95" customHeight="1" x14ac:dyDescent="0.25">
      <c r="A12" s="268" t="s">
        <v>58</v>
      </c>
      <c r="B12" s="232" t="s">
        <v>29</v>
      </c>
      <c r="C12" s="232"/>
      <c r="D12" s="232"/>
      <c r="E12" s="243" t="s">
        <v>5</v>
      </c>
      <c r="F12" s="243"/>
      <c r="G12" s="243"/>
      <c r="H12" s="243" t="s">
        <v>6</v>
      </c>
      <c r="I12" s="243"/>
      <c r="J12" s="243"/>
      <c r="K12" s="15"/>
      <c r="L12" s="15"/>
      <c r="M12" s="15"/>
      <c r="N12" s="15"/>
      <c r="O12" s="15"/>
      <c r="P12" s="15"/>
      <c r="Q12" s="15"/>
      <c r="R12" s="15"/>
      <c r="S12" s="15"/>
    </row>
    <row r="13" spans="1:19" ht="24.95" customHeight="1" x14ac:dyDescent="0.25">
      <c r="A13" s="268"/>
      <c r="B13" s="175" t="s">
        <v>3</v>
      </c>
      <c r="C13" s="175" t="s">
        <v>31</v>
      </c>
      <c r="D13" s="40" t="s">
        <v>4</v>
      </c>
      <c r="E13" s="175" t="s">
        <v>3</v>
      </c>
      <c r="F13" s="175" t="s">
        <v>31</v>
      </c>
      <c r="G13" s="175" t="s">
        <v>4</v>
      </c>
      <c r="H13" s="175" t="s">
        <v>3</v>
      </c>
      <c r="I13" s="175" t="s">
        <v>31</v>
      </c>
      <c r="J13" s="40" t="s">
        <v>4</v>
      </c>
      <c r="K13" s="15"/>
      <c r="L13" s="15"/>
      <c r="M13" s="15"/>
      <c r="N13" s="15"/>
      <c r="O13" s="15"/>
      <c r="P13" s="15"/>
      <c r="Q13" s="15"/>
      <c r="R13" s="15"/>
      <c r="S13" s="15"/>
    </row>
    <row r="14" spans="1:19" ht="15.75" x14ac:dyDescent="0.25">
      <c r="A14" s="82">
        <v>1</v>
      </c>
      <c r="B14" s="68">
        <v>2</v>
      </c>
      <c r="C14" s="68">
        <v>3</v>
      </c>
      <c r="D14" s="82">
        <v>4</v>
      </c>
      <c r="E14" s="68">
        <v>5</v>
      </c>
      <c r="F14" s="68">
        <v>6</v>
      </c>
      <c r="G14" s="68">
        <v>7</v>
      </c>
      <c r="H14" s="68">
        <v>8</v>
      </c>
      <c r="I14" s="68">
        <v>9</v>
      </c>
      <c r="J14" s="82">
        <v>10</v>
      </c>
      <c r="K14" s="15"/>
      <c r="L14" s="15"/>
      <c r="M14" s="15"/>
      <c r="N14" s="15"/>
      <c r="O14" s="15"/>
      <c r="P14" s="15"/>
      <c r="Q14" s="15"/>
      <c r="R14" s="15"/>
      <c r="S14" s="15"/>
    </row>
    <row r="15" spans="1:19" ht="15" customHeight="1" x14ac:dyDescent="0.25">
      <c r="A15" s="166" t="s">
        <v>32</v>
      </c>
      <c r="B15" s="78">
        <v>616</v>
      </c>
      <c r="C15" s="78">
        <v>552</v>
      </c>
      <c r="D15" s="99">
        <v>64</v>
      </c>
      <c r="E15" s="79">
        <v>632</v>
      </c>
      <c r="F15" s="79">
        <v>562</v>
      </c>
      <c r="G15" s="79">
        <v>70</v>
      </c>
      <c r="H15" s="79">
        <v>592</v>
      </c>
      <c r="I15" s="79">
        <v>531</v>
      </c>
      <c r="J15" s="100">
        <v>61</v>
      </c>
      <c r="K15" s="15"/>
      <c r="L15" s="15"/>
      <c r="M15" s="15"/>
      <c r="N15" s="15"/>
      <c r="O15" s="15"/>
      <c r="P15" s="15"/>
      <c r="Q15" s="15"/>
      <c r="R15" s="15"/>
      <c r="S15" s="15"/>
    </row>
    <row r="16" spans="1:19" ht="15" customHeight="1" x14ac:dyDescent="0.25">
      <c r="A16" s="167" t="s">
        <v>33</v>
      </c>
      <c r="B16" s="61">
        <v>14</v>
      </c>
      <c r="C16" s="61">
        <v>14</v>
      </c>
      <c r="D16" s="87" t="s">
        <v>15</v>
      </c>
      <c r="E16" s="64">
        <v>15</v>
      </c>
      <c r="F16" s="64">
        <v>15</v>
      </c>
      <c r="G16" s="64" t="s">
        <v>15</v>
      </c>
      <c r="H16" s="64">
        <v>13</v>
      </c>
      <c r="I16" s="64">
        <v>13</v>
      </c>
      <c r="J16" s="88" t="s">
        <v>15</v>
      </c>
      <c r="K16" s="15"/>
      <c r="L16" s="15"/>
      <c r="M16" s="15"/>
      <c r="N16" s="15"/>
      <c r="O16" s="15"/>
      <c r="P16" s="15"/>
      <c r="Q16" s="15"/>
      <c r="R16" s="15"/>
      <c r="S16" s="15"/>
    </row>
    <row r="17" spans="1:19" ht="15" customHeight="1" x14ac:dyDescent="0.25">
      <c r="A17" s="167" t="s">
        <v>34</v>
      </c>
      <c r="B17" s="61">
        <v>24</v>
      </c>
      <c r="C17" s="61">
        <v>24</v>
      </c>
      <c r="D17" s="87" t="s">
        <v>15</v>
      </c>
      <c r="E17" s="64">
        <v>24</v>
      </c>
      <c r="F17" s="64">
        <v>24</v>
      </c>
      <c r="G17" s="64" t="s">
        <v>15</v>
      </c>
      <c r="H17" s="64">
        <v>26</v>
      </c>
      <c r="I17" s="64">
        <v>26</v>
      </c>
      <c r="J17" s="88" t="s">
        <v>15</v>
      </c>
      <c r="K17" s="15"/>
      <c r="L17" s="15"/>
      <c r="M17" s="15"/>
      <c r="N17" s="15"/>
      <c r="O17" s="15"/>
      <c r="P17" s="15"/>
      <c r="Q17" s="15"/>
      <c r="R17" s="15"/>
      <c r="S17" s="15"/>
    </row>
    <row r="18" spans="1:19" ht="15" customHeight="1" x14ac:dyDescent="0.25">
      <c r="A18" s="167" t="s">
        <v>35</v>
      </c>
      <c r="B18" s="61">
        <v>21</v>
      </c>
      <c r="C18" s="61">
        <v>21</v>
      </c>
      <c r="D18" s="87" t="s">
        <v>15</v>
      </c>
      <c r="E18" s="64">
        <v>14</v>
      </c>
      <c r="F18" s="64">
        <v>14</v>
      </c>
      <c r="G18" s="64" t="s">
        <v>15</v>
      </c>
      <c r="H18" s="64">
        <v>15</v>
      </c>
      <c r="I18" s="64">
        <v>15</v>
      </c>
      <c r="J18" s="88" t="s">
        <v>15</v>
      </c>
      <c r="K18" s="15"/>
      <c r="L18" s="15"/>
      <c r="M18" s="15"/>
      <c r="N18" s="15"/>
      <c r="O18" s="15"/>
      <c r="P18" s="15"/>
      <c r="Q18" s="15"/>
      <c r="R18" s="15"/>
      <c r="S18" s="15"/>
    </row>
    <row r="19" spans="1:19" ht="15" customHeight="1" x14ac:dyDescent="0.25">
      <c r="A19" s="167" t="s">
        <v>36</v>
      </c>
      <c r="B19" s="61">
        <v>116</v>
      </c>
      <c r="C19" s="61">
        <v>102</v>
      </c>
      <c r="D19" s="87">
        <v>14</v>
      </c>
      <c r="E19" s="64">
        <v>103</v>
      </c>
      <c r="F19" s="64">
        <v>89</v>
      </c>
      <c r="G19" s="64">
        <v>14</v>
      </c>
      <c r="H19" s="64">
        <v>95</v>
      </c>
      <c r="I19" s="64">
        <v>89</v>
      </c>
      <c r="J19" s="88">
        <v>6</v>
      </c>
      <c r="K19" s="15"/>
      <c r="L19" s="15"/>
      <c r="M19" s="15"/>
      <c r="N19" s="15"/>
      <c r="O19" s="15"/>
      <c r="P19" s="15"/>
      <c r="Q19" s="15"/>
      <c r="R19" s="15"/>
      <c r="S19" s="15"/>
    </row>
    <row r="20" spans="1:19" ht="15" customHeight="1" x14ac:dyDescent="0.25">
      <c r="A20" s="167" t="s">
        <v>37</v>
      </c>
      <c r="B20" s="61">
        <v>20</v>
      </c>
      <c r="C20" s="61">
        <v>20</v>
      </c>
      <c r="D20" s="87" t="s">
        <v>15</v>
      </c>
      <c r="E20" s="64">
        <v>20</v>
      </c>
      <c r="F20" s="64">
        <v>20</v>
      </c>
      <c r="G20" s="64" t="s">
        <v>15</v>
      </c>
      <c r="H20" s="64">
        <v>22</v>
      </c>
      <c r="I20" s="64">
        <v>22</v>
      </c>
      <c r="J20" s="88" t="s">
        <v>15</v>
      </c>
      <c r="K20" s="15"/>
      <c r="L20" s="15"/>
      <c r="M20" s="15"/>
      <c r="N20" s="15"/>
      <c r="O20" s="15"/>
      <c r="P20" s="15"/>
      <c r="Q20" s="15"/>
      <c r="R20" s="15"/>
      <c r="S20" s="15"/>
    </row>
    <row r="21" spans="1:19" ht="15" customHeight="1" x14ac:dyDescent="0.25">
      <c r="A21" s="167" t="s">
        <v>38</v>
      </c>
      <c r="B21" s="61">
        <v>2</v>
      </c>
      <c r="C21" s="61">
        <v>2</v>
      </c>
      <c r="D21" s="87" t="s">
        <v>15</v>
      </c>
      <c r="E21" s="64">
        <v>2</v>
      </c>
      <c r="F21" s="64">
        <v>2</v>
      </c>
      <c r="G21" s="64" t="s">
        <v>15</v>
      </c>
      <c r="H21" s="64">
        <v>3</v>
      </c>
      <c r="I21" s="64">
        <v>3</v>
      </c>
      <c r="J21" s="88" t="s">
        <v>15</v>
      </c>
      <c r="K21" s="15"/>
      <c r="L21" s="15"/>
      <c r="M21" s="15"/>
      <c r="N21" s="15"/>
      <c r="O21" s="15"/>
      <c r="P21" s="15"/>
      <c r="Q21" s="15"/>
      <c r="R21" s="15"/>
      <c r="S21" s="15"/>
    </row>
    <row r="22" spans="1:19" ht="15" customHeight="1" x14ac:dyDescent="0.25">
      <c r="A22" s="167" t="s">
        <v>241</v>
      </c>
      <c r="B22" s="61">
        <v>15</v>
      </c>
      <c r="C22" s="61">
        <v>15</v>
      </c>
      <c r="D22" s="87" t="s">
        <v>15</v>
      </c>
      <c r="E22" s="64">
        <v>15</v>
      </c>
      <c r="F22" s="64">
        <v>15</v>
      </c>
      <c r="G22" s="64" t="s">
        <v>15</v>
      </c>
      <c r="H22" s="64">
        <v>7</v>
      </c>
      <c r="I22" s="64">
        <v>7</v>
      </c>
      <c r="J22" s="88" t="s">
        <v>15</v>
      </c>
      <c r="K22" s="15"/>
      <c r="L22" s="15"/>
      <c r="M22" s="15"/>
      <c r="N22" s="15"/>
      <c r="O22" s="15"/>
      <c r="P22" s="15"/>
      <c r="Q22" s="15"/>
      <c r="R22" s="15"/>
      <c r="S22" s="15"/>
    </row>
    <row r="23" spans="1:19" ht="15" customHeight="1" x14ac:dyDescent="0.25">
      <c r="A23" s="167" t="s">
        <v>40</v>
      </c>
      <c r="B23" s="61">
        <v>195</v>
      </c>
      <c r="C23" s="61">
        <v>150</v>
      </c>
      <c r="D23" s="87">
        <v>45</v>
      </c>
      <c r="E23" s="64">
        <v>195</v>
      </c>
      <c r="F23" s="64">
        <v>150</v>
      </c>
      <c r="G23" s="64">
        <v>45</v>
      </c>
      <c r="H23" s="64">
        <v>195</v>
      </c>
      <c r="I23" s="64">
        <v>150</v>
      </c>
      <c r="J23" s="88">
        <v>45</v>
      </c>
      <c r="K23" s="15"/>
      <c r="L23" s="15"/>
      <c r="M23" s="15"/>
      <c r="N23" s="15"/>
      <c r="O23" s="15"/>
      <c r="P23" s="15"/>
      <c r="Q23" s="15"/>
      <c r="R23" s="15"/>
      <c r="S23" s="15"/>
    </row>
    <row r="24" spans="1:19" ht="15" customHeight="1" x14ac:dyDescent="0.25">
      <c r="A24" s="167" t="s">
        <v>41</v>
      </c>
      <c r="B24" s="61">
        <v>5</v>
      </c>
      <c r="C24" s="61">
        <v>5</v>
      </c>
      <c r="D24" s="87" t="s">
        <v>15</v>
      </c>
      <c r="E24" s="64">
        <v>5</v>
      </c>
      <c r="F24" s="64">
        <v>5</v>
      </c>
      <c r="G24" s="64" t="s">
        <v>15</v>
      </c>
      <c r="H24" s="64">
        <v>5</v>
      </c>
      <c r="I24" s="64">
        <v>5</v>
      </c>
      <c r="J24" s="88" t="s">
        <v>15</v>
      </c>
      <c r="K24" s="15"/>
      <c r="L24" s="15"/>
      <c r="M24" s="15"/>
      <c r="N24" s="15"/>
      <c r="O24" s="15"/>
      <c r="P24" s="15"/>
      <c r="Q24" s="15"/>
      <c r="R24" s="15"/>
      <c r="S24" s="15"/>
    </row>
    <row r="25" spans="1:19" ht="15" customHeight="1" x14ac:dyDescent="0.25">
      <c r="A25" s="167" t="s">
        <v>42</v>
      </c>
      <c r="B25" s="61">
        <v>28</v>
      </c>
      <c r="C25" s="61">
        <v>28</v>
      </c>
      <c r="D25" s="87" t="s">
        <v>15</v>
      </c>
      <c r="E25" s="64">
        <v>72</v>
      </c>
      <c r="F25" s="64">
        <v>72</v>
      </c>
      <c r="G25" s="64" t="s">
        <v>15</v>
      </c>
      <c r="H25" s="64">
        <v>25</v>
      </c>
      <c r="I25" s="64">
        <v>22</v>
      </c>
      <c r="J25" s="88">
        <v>3</v>
      </c>
      <c r="K25" s="15"/>
      <c r="L25" s="15"/>
      <c r="M25" s="15"/>
      <c r="N25" s="15"/>
      <c r="O25" s="15"/>
      <c r="P25" s="15"/>
      <c r="Q25" s="15"/>
      <c r="R25" s="15"/>
      <c r="S25" s="15"/>
    </row>
    <row r="26" spans="1:19" ht="15" customHeight="1" x14ac:dyDescent="0.25">
      <c r="A26" s="167" t="s">
        <v>43</v>
      </c>
      <c r="B26" s="61">
        <v>25</v>
      </c>
      <c r="C26" s="61">
        <v>25</v>
      </c>
      <c r="D26" s="87" t="s">
        <v>15</v>
      </c>
      <c r="E26" s="64">
        <v>25</v>
      </c>
      <c r="F26" s="64">
        <v>25</v>
      </c>
      <c r="G26" s="64" t="s">
        <v>15</v>
      </c>
      <c r="H26" s="64">
        <v>21</v>
      </c>
      <c r="I26" s="64">
        <v>21</v>
      </c>
      <c r="J26" s="88" t="s">
        <v>15</v>
      </c>
      <c r="K26" s="15"/>
      <c r="L26" s="15"/>
      <c r="M26" s="15"/>
      <c r="N26" s="15"/>
      <c r="O26" s="15"/>
      <c r="P26" s="15"/>
      <c r="Q26" s="15"/>
      <c r="R26" s="15"/>
      <c r="S26" s="15"/>
    </row>
    <row r="27" spans="1:19" ht="15" customHeight="1" x14ac:dyDescent="0.25">
      <c r="A27" s="167" t="s">
        <v>44</v>
      </c>
      <c r="B27" s="61">
        <v>10</v>
      </c>
      <c r="C27" s="61">
        <v>10</v>
      </c>
      <c r="D27" s="87" t="s">
        <v>15</v>
      </c>
      <c r="E27" s="64">
        <v>11</v>
      </c>
      <c r="F27" s="64">
        <v>11</v>
      </c>
      <c r="G27" s="64" t="s">
        <v>15</v>
      </c>
      <c r="H27" s="64">
        <v>13</v>
      </c>
      <c r="I27" s="64">
        <v>13</v>
      </c>
      <c r="J27" s="88" t="s">
        <v>15</v>
      </c>
      <c r="K27" s="15"/>
      <c r="L27" s="15"/>
      <c r="M27" s="15"/>
      <c r="N27" s="15"/>
      <c r="O27" s="15"/>
      <c r="P27" s="15"/>
      <c r="Q27" s="15"/>
      <c r="R27" s="15"/>
      <c r="S27" s="15"/>
    </row>
    <row r="28" spans="1:19" ht="15" customHeight="1" x14ac:dyDescent="0.25">
      <c r="A28" s="167" t="s">
        <v>45</v>
      </c>
      <c r="B28" s="61">
        <v>8</v>
      </c>
      <c r="C28" s="61">
        <v>8</v>
      </c>
      <c r="D28" s="87" t="s">
        <v>15</v>
      </c>
      <c r="E28" s="64">
        <v>11</v>
      </c>
      <c r="F28" s="64">
        <v>11</v>
      </c>
      <c r="G28" s="64" t="s">
        <v>15</v>
      </c>
      <c r="H28" s="64">
        <v>12</v>
      </c>
      <c r="I28" s="64">
        <v>11</v>
      </c>
      <c r="J28" s="88">
        <v>1</v>
      </c>
      <c r="K28" s="15"/>
      <c r="L28" s="15"/>
      <c r="M28" s="15"/>
      <c r="N28" s="15"/>
      <c r="O28" s="15"/>
      <c r="P28" s="15"/>
      <c r="Q28" s="15"/>
      <c r="R28" s="15"/>
      <c r="S28" s="15"/>
    </row>
    <row r="29" spans="1:19" ht="15" customHeight="1" x14ac:dyDescent="0.25">
      <c r="A29" s="149" t="s">
        <v>167</v>
      </c>
      <c r="B29" s="61">
        <v>14</v>
      </c>
      <c r="C29" s="61">
        <v>14</v>
      </c>
      <c r="D29" s="87" t="s">
        <v>15</v>
      </c>
      <c r="E29" s="64">
        <v>9</v>
      </c>
      <c r="F29" s="64">
        <v>9</v>
      </c>
      <c r="G29" s="64" t="s">
        <v>15</v>
      </c>
      <c r="H29" s="64">
        <v>15</v>
      </c>
      <c r="I29" s="64">
        <v>15</v>
      </c>
      <c r="J29" s="88" t="s">
        <v>15</v>
      </c>
      <c r="K29" s="15"/>
      <c r="L29" s="15"/>
      <c r="M29" s="15"/>
      <c r="N29" s="15"/>
      <c r="O29" s="15"/>
      <c r="P29" s="15"/>
      <c r="Q29" s="15"/>
      <c r="R29" s="15"/>
      <c r="S29" s="15"/>
    </row>
    <row r="30" spans="1:19" ht="15" customHeight="1" x14ac:dyDescent="0.25">
      <c r="A30" s="167" t="s">
        <v>47</v>
      </c>
      <c r="B30" s="61">
        <v>36</v>
      </c>
      <c r="C30" s="61">
        <v>36</v>
      </c>
      <c r="D30" s="87" t="s">
        <v>15</v>
      </c>
      <c r="E30" s="64">
        <v>25</v>
      </c>
      <c r="F30" s="64">
        <v>23</v>
      </c>
      <c r="G30" s="64">
        <v>2</v>
      </c>
      <c r="H30" s="64">
        <v>29</v>
      </c>
      <c r="I30" s="64">
        <v>29</v>
      </c>
      <c r="J30" s="88" t="s">
        <v>15</v>
      </c>
      <c r="K30" s="15"/>
      <c r="L30" s="15"/>
      <c r="M30" s="15"/>
      <c r="N30" s="15"/>
      <c r="O30" s="15"/>
      <c r="P30" s="15"/>
      <c r="Q30" s="15"/>
      <c r="R30" s="15"/>
      <c r="S30" s="15"/>
    </row>
    <row r="31" spans="1:19" ht="15" customHeight="1" x14ac:dyDescent="0.25">
      <c r="A31" s="167" t="s">
        <v>48</v>
      </c>
      <c r="B31" s="61">
        <v>9</v>
      </c>
      <c r="C31" s="61">
        <v>9</v>
      </c>
      <c r="D31" s="87" t="s">
        <v>15</v>
      </c>
      <c r="E31" s="64">
        <v>15</v>
      </c>
      <c r="F31" s="64">
        <v>15</v>
      </c>
      <c r="G31" s="64" t="s">
        <v>15</v>
      </c>
      <c r="H31" s="64">
        <v>26</v>
      </c>
      <c r="I31" s="64">
        <v>26</v>
      </c>
      <c r="J31" s="88" t="s">
        <v>15</v>
      </c>
      <c r="K31" s="15"/>
      <c r="L31" s="15"/>
      <c r="M31" s="15"/>
      <c r="N31" s="15"/>
      <c r="O31" s="15"/>
      <c r="P31" s="15"/>
      <c r="Q31" s="15"/>
      <c r="R31" s="15"/>
      <c r="S31" s="15"/>
    </row>
    <row r="32" spans="1:19" ht="15" customHeight="1" x14ac:dyDescent="0.25">
      <c r="A32" s="167" t="s">
        <v>49</v>
      </c>
      <c r="B32" s="61">
        <v>8</v>
      </c>
      <c r="C32" s="61">
        <v>8</v>
      </c>
      <c r="D32" s="87" t="s">
        <v>15</v>
      </c>
      <c r="E32" s="64">
        <v>8</v>
      </c>
      <c r="F32" s="64">
        <v>8</v>
      </c>
      <c r="G32" s="64" t="s">
        <v>15</v>
      </c>
      <c r="H32" s="64">
        <v>10</v>
      </c>
      <c r="I32" s="64">
        <v>9</v>
      </c>
      <c r="J32" s="88">
        <v>1</v>
      </c>
      <c r="K32" s="15"/>
      <c r="L32" s="15"/>
      <c r="M32" s="15"/>
      <c r="N32" s="15"/>
      <c r="O32" s="15"/>
      <c r="P32" s="15"/>
      <c r="Q32" s="15"/>
      <c r="R32" s="15"/>
      <c r="S32" s="15"/>
    </row>
    <row r="33" spans="1:19" ht="15" customHeight="1" x14ac:dyDescent="0.25">
      <c r="A33" s="167" t="s">
        <v>50</v>
      </c>
      <c r="B33" s="61" t="s">
        <v>15</v>
      </c>
      <c r="C33" s="61" t="s">
        <v>15</v>
      </c>
      <c r="D33" s="87" t="s">
        <v>15</v>
      </c>
      <c r="E33" s="64" t="s">
        <v>15</v>
      </c>
      <c r="F33" s="64" t="s">
        <v>15</v>
      </c>
      <c r="G33" s="64" t="s">
        <v>15</v>
      </c>
      <c r="H33" s="64" t="s">
        <v>15</v>
      </c>
      <c r="I33" s="64" t="s">
        <v>15</v>
      </c>
      <c r="J33" s="88" t="s">
        <v>15</v>
      </c>
      <c r="K33" s="15"/>
      <c r="L33" s="15"/>
      <c r="M33" s="15"/>
      <c r="N33" s="15"/>
      <c r="O33" s="15"/>
      <c r="P33" s="15"/>
      <c r="Q33" s="15"/>
      <c r="R33" s="15"/>
      <c r="S33" s="15"/>
    </row>
    <row r="34" spans="1:19" ht="15" customHeight="1" x14ac:dyDescent="0.25">
      <c r="A34" s="167" t="s">
        <v>51</v>
      </c>
      <c r="B34" s="61">
        <v>38</v>
      </c>
      <c r="C34" s="61">
        <v>33</v>
      </c>
      <c r="D34" s="87">
        <v>5</v>
      </c>
      <c r="E34" s="64">
        <v>38</v>
      </c>
      <c r="F34" s="64">
        <v>29</v>
      </c>
      <c r="G34" s="64">
        <v>9</v>
      </c>
      <c r="H34" s="64">
        <v>40</v>
      </c>
      <c r="I34" s="64">
        <v>35</v>
      </c>
      <c r="J34" s="88">
        <v>5</v>
      </c>
      <c r="K34" s="15"/>
      <c r="L34" s="15"/>
      <c r="M34" s="15"/>
      <c r="N34" s="15"/>
      <c r="O34" s="15"/>
      <c r="P34" s="15"/>
      <c r="Q34" s="15"/>
      <c r="R34" s="15"/>
      <c r="S34" s="15"/>
    </row>
    <row r="35" spans="1:19" ht="15" customHeight="1" x14ac:dyDescent="0.25">
      <c r="A35" s="167" t="s">
        <v>132</v>
      </c>
      <c r="B35" s="61">
        <v>4</v>
      </c>
      <c r="C35" s="61">
        <v>4</v>
      </c>
      <c r="D35" s="87" t="s">
        <v>15</v>
      </c>
      <c r="E35" s="64">
        <v>2</v>
      </c>
      <c r="F35" s="64">
        <v>2</v>
      </c>
      <c r="G35" s="64" t="s">
        <v>15</v>
      </c>
      <c r="H35" s="64">
        <v>2</v>
      </c>
      <c r="I35" s="64">
        <v>2</v>
      </c>
      <c r="J35" s="88" t="s">
        <v>15</v>
      </c>
      <c r="K35" s="15"/>
      <c r="L35" s="15"/>
      <c r="M35" s="15"/>
      <c r="N35" s="15"/>
      <c r="O35" s="15"/>
      <c r="P35" s="15"/>
      <c r="Q35" s="15"/>
      <c r="R35" s="15"/>
      <c r="S35" s="15"/>
    </row>
    <row r="36" spans="1:19" ht="15" customHeight="1" x14ac:dyDescent="0.25">
      <c r="A36" s="167" t="s">
        <v>66</v>
      </c>
      <c r="B36" s="61">
        <v>1</v>
      </c>
      <c r="C36" s="61">
        <v>1</v>
      </c>
      <c r="D36" s="87" t="s">
        <v>15</v>
      </c>
      <c r="E36" s="64">
        <v>2</v>
      </c>
      <c r="F36" s="64">
        <v>2</v>
      </c>
      <c r="G36" s="64" t="s">
        <v>15</v>
      </c>
      <c r="H36" s="64">
        <v>2</v>
      </c>
      <c r="I36" s="64">
        <v>2</v>
      </c>
      <c r="J36" s="88" t="s">
        <v>15</v>
      </c>
      <c r="K36" s="15"/>
      <c r="L36" s="15"/>
      <c r="M36" s="15"/>
      <c r="N36" s="15"/>
      <c r="O36" s="15"/>
      <c r="P36" s="15"/>
      <c r="Q36" s="15"/>
      <c r="R36" s="15"/>
      <c r="S36" s="15"/>
    </row>
    <row r="37" spans="1:19" ht="15" customHeight="1" x14ac:dyDescent="0.25">
      <c r="A37" s="167" t="s">
        <v>53</v>
      </c>
      <c r="B37" s="61">
        <v>7</v>
      </c>
      <c r="C37" s="61">
        <v>7</v>
      </c>
      <c r="D37" s="87" t="s">
        <v>15</v>
      </c>
      <c r="E37" s="64">
        <v>7</v>
      </c>
      <c r="F37" s="64">
        <v>7</v>
      </c>
      <c r="G37" s="64" t="s">
        <v>15</v>
      </c>
      <c r="H37" s="64">
        <v>8</v>
      </c>
      <c r="I37" s="64">
        <v>8</v>
      </c>
      <c r="J37" s="88" t="s">
        <v>15</v>
      </c>
      <c r="K37" s="15"/>
      <c r="L37" s="15"/>
      <c r="M37" s="15"/>
      <c r="N37" s="15"/>
      <c r="O37" s="15"/>
      <c r="P37" s="15"/>
      <c r="Q37" s="15"/>
      <c r="R37" s="15"/>
      <c r="S37" s="15"/>
    </row>
    <row r="38" spans="1:19" ht="15" customHeight="1" x14ac:dyDescent="0.25">
      <c r="A38" s="167" t="s">
        <v>54</v>
      </c>
      <c r="B38" s="61">
        <v>12</v>
      </c>
      <c r="C38" s="61">
        <v>12</v>
      </c>
      <c r="D38" s="87" t="s">
        <v>15</v>
      </c>
      <c r="E38" s="64">
        <v>10</v>
      </c>
      <c r="F38" s="64">
        <v>10</v>
      </c>
      <c r="G38" s="64" t="s">
        <v>15</v>
      </c>
      <c r="H38" s="64">
        <v>4</v>
      </c>
      <c r="I38" s="64">
        <v>4</v>
      </c>
      <c r="J38" s="88" t="s">
        <v>15</v>
      </c>
      <c r="K38" s="15"/>
      <c r="L38" s="15"/>
      <c r="M38" s="15"/>
      <c r="N38" s="15"/>
      <c r="O38" s="15"/>
      <c r="P38" s="15"/>
      <c r="Q38" s="15"/>
      <c r="R38" s="15"/>
      <c r="S38" s="15"/>
    </row>
    <row r="39" spans="1:19" ht="15" customHeight="1" x14ac:dyDescent="0.25">
      <c r="A39" s="167" t="s">
        <v>55</v>
      </c>
      <c r="B39" s="61">
        <v>4</v>
      </c>
      <c r="C39" s="61">
        <v>4</v>
      </c>
      <c r="D39" s="87" t="s">
        <v>15</v>
      </c>
      <c r="E39" s="64">
        <v>4</v>
      </c>
      <c r="F39" s="64">
        <v>4</v>
      </c>
      <c r="G39" s="64" t="s">
        <v>15</v>
      </c>
      <c r="H39" s="64">
        <v>4</v>
      </c>
      <c r="I39" s="64">
        <v>4</v>
      </c>
      <c r="J39" s="88" t="s">
        <v>15</v>
      </c>
      <c r="K39" s="15"/>
      <c r="L39" s="15"/>
      <c r="M39" s="15"/>
      <c r="N39" s="15"/>
      <c r="O39" s="15"/>
      <c r="P39" s="15"/>
      <c r="Q39" s="15"/>
      <c r="R39" s="15"/>
      <c r="S39" s="15"/>
    </row>
    <row r="40" spans="1:19" ht="20.100000000000001" customHeight="1" x14ac:dyDescent="0.25">
      <c r="A40" s="154"/>
      <c r="B40" s="243" t="s">
        <v>26</v>
      </c>
      <c r="C40" s="243"/>
      <c r="D40" s="243"/>
      <c r="E40" s="243" t="s">
        <v>27</v>
      </c>
      <c r="F40" s="243"/>
      <c r="G40" s="243"/>
      <c r="H40" s="243" t="s">
        <v>64</v>
      </c>
      <c r="I40" s="243"/>
      <c r="J40" s="243"/>
      <c r="K40" s="44"/>
      <c r="L40" s="44"/>
      <c r="M40" s="44"/>
      <c r="N40" s="44"/>
      <c r="O40" s="44"/>
      <c r="P40" s="44"/>
      <c r="Q40" s="44"/>
      <c r="R40" s="44"/>
      <c r="S40" s="44"/>
    </row>
    <row r="41" spans="1:19" ht="15" customHeight="1" x14ac:dyDescent="0.25">
      <c r="A41" s="168" t="s">
        <v>32</v>
      </c>
      <c r="B41" s="80">
        <v>633</v>
      </c>
      <c r="C41" s="80">
        <v>583</v>
      </c>
      <c r="D41" s="80">
        <v>50</v>
      </c>
      <c r="E41" s="80">
        <v>625</v>
      </c>
      <c r="F41" s="80">
        <v>577</v>
      </c>
      <c r="G41" s="80">
        <v>48</v>
      </c>
      <c r="H41" s="81">
        <v>595</v>
      </c>
      <c r="I41" s="81">
        <v>558</v>
      </c>
      <c r="J41" s="81">
        <v>37</v>
      </c>
      <c r="K41" s="15"/>
      <c r="L41" s="15"/>
      <c r="M41" s="15"/>
      <c r="N41" s="15"/>
      <c r="O41" s="15"/>
      <c r="P41" s="15"/>
      <c r="Q41" s="15"/>
      <c r="R41" s="15"/>
      <c r="S41" s="15"/>
    </row>
    <row r="42" spans="1:19" ht="15" customHeight="1" x14ac:dyDescent="0.25">
      <c r="A42" s="167" t="s">
        <v>33</v>
      </c>
      <c r="B42" s="64">
        <v>15</v>
      </c>
      <c r="C42" s="64">
        <v>15</v>
      </c>
      <c r="D42" s="64" t="s">
        <v>15</v>
      </c>
      <c r="E42" s="64">
        <v>13</v>
      </c>
      <c r="F42" s="64">
        <v>13</v>
      </c>
      <c r="G42" s="64" t="s">
        <v>15</v>
      </c>
      <c r="H42" s="61">
        <v>16</v>
      </c>
      <c r="I42" s="61">
        <v>16</v>
      </c>
      <c r="J42" s="61" t="s">
        <v>15</v>
      </c>
      <c r="K42" s="15"/>
      <c r="L42" s="15"/>
      <c r="M42" s="15"/>
      <c r="N42" s="15"/>
      <c r="O42" s="15"/>
      <c r="P42" s="15"/>
      <c r="Q42" s="15"/>
      <c r="R42" s="15"/>
      <c r="S42" s="15"/>
    </row>
    <row r="43" spans="1:19" ht="15" customHeight="1" x14ac:dyDescent="0.25">
      <c r="A43" s="167" t="s">
        <v>34</v>
      </c>
      <c r="B43" s="64">
        <v>29</v>
      </c>
      <c r="C43" s="64">
        <v>29</v>
      </c>
      <c r="D43" s="64" t="s">
        <v>15</v>
      </c>
      <c r="E43" s="64">
        <v>29</v>
      </c>
      <c r="F43" s="64">
        <v>29</v>
      </c>
      <c r="G43" s="64" t="s">
        <v>15</v>
      </c>
      <c r="H43" s="61">
        <v>29</v>
      </c>
      <c r="I43" s="61">
        <v>29</v>
      </c>
      <c r="J43" s="61" t="s">
        <v>15</v>
      </c>
      <c r="K43" s="15"/>
      <c r="L43" s="15"/>
      <c r="M43" s="15"/>
      <c r="N43" s="15"/>
      <c r="O43" s="15"/>
      <c r="P43" s="15"/>
      <c r="Q43" s="15"/>
      <c r="R43" s="15"/>
      <c r="S43" s="15"/>
    </row>
    <row r="44" spans="1:19" ht="15" customHeight="1" x14ac:dyDescent="0.25">
      <c r="A44" s="167" t="s">
        <v>35</v>
      </c>
      <c r="B44" s="64">
        <v>16</v>
      </c>
      <c r="C44" s="64">
        <v>16</v>
      </c>
      <c r="D44" s="64" t="s">
        <v>15</v>
      </c>
      <c r="E44" s="64">
        <v>16</v>
      </c>
      <c r="F44" s="64">
        <v>16</v>
      </c>
      <c r="G44" s="64" t="s">
        <v>15</v>
      </c>
      <c r="H44" s="61">
        <v>16</v>
      </c>
      <c r="I44" s="61">
        <v>16</v>
      </c>
      <c r="J44" s="61" t="s">
        <v>15</v>
      </c>
      <c r="K44" s="15"/>
      <c r="L44" s="15"/>
      <c r="M44" s="15"/>
      <c r="N44" s="15"/>
      <c r="O44" s="15"/>
      <c r="P44" s="15"/>
      <c r="Q44" s="15"/>
      <c r="R44" s="15"/>
      <c r="S44" s="15"/>
    </row>
    <row r="45" spans="1:19" ht="15" customHeight="1" x14ac:dyDescent="0.25">
      <c r="A45" s="167" t="s">
        <v>36</v>
      </c>
      <c r="B45" s="64">
        <v>118</v>
      </c>
      <c r="C45" s="64">
        <v>108</v>
      </c>
      <c r="D45" s="64">
        <v>10</v>
      </c>
      <c r="E45" s="64">
        <v>117</v>
      </c>
      <c r="F45" s="64">
        <v>107</v>
      </c>
      <c r="G45" s="64">
        <v>10</v>
      </c>
      <c r="H45" s="61">
        <v>107</v>
      </c>
      <c r="I45" s="61">
        <v>105</v>
      </c>
      <c r="J45" s="61">
        <v>2</v>
      </c>
      <c r="K45" s="15"/>
      <c r="L45" s="15"/>
      <c r="M45" s="15"/>
      <c r="N45" s="15"/>
      <c r="O45" s="15"/>
      <c r="P45" s="15"/>
      <c r="Q45" s="15"/>
      <c r="R45" s="15"/>
      <c r="S45" s="15"/>
    </row>
    <row r="46" spans="1:19" ht="15" customHeight="1" x14ac:dyDescent="0.25">
      <c r="A46" s="167" t="s">
        <v>37</v>
      </c>
      <c r="B46" s="64">
        <v>20</v>
      </c>
      <c r="C46" s="64">
        <v>20</v>
      </c>
      <c r="D46" s="64" t="s">
        <v>15</v>
      </c>
      <c r="E46" s="64">
        <v>20</v>
      </c>
      <c r="F46" s="64">
        <v>20</v>
      </c>
      <c r="G46" s="64" t="s">
        <v>15</v>
      </c>
      <c r="H46" s="61">
        <v>19</v>
      </c>
      <c r="I46" s="61">
        <v>19</v>
      </c>
      <c r="J46" s="61" t="s">
        <v>15</v>
      </c>
      <c r="K46" s="15"/>
      <c r="L46" s="15"/>
      <c r="M46" s="15"/>
      <c r="N46" s="15"/>
      <c r="O46" s="15"/>
      <c r="P46" s="15"/>
      <c r="Q46" s="15"/>
      <c r="R46" s="15"/>
      <c r="S46" s="15"/>
    </row>
    <row r="47" spans="1:19" ht="15" customHeight="1" x14ac:dyDescent="0.25">
      <c r="A47" s="167" t="s">
        <v>38</v>
      </c>
      <c r="B47" s="64">
        <v>2</v>
      </c>
      <c r="C47" s="64">
        <v>2</v>
      </c>
      <c r="D47" s="64" t="s">
        <v>15</v>
      </c>
      <c r="E47" s="64">
        <v>2</v>
      </c>
      <c r="F47" s="64">
        <v>2</v>
      </c>
      <c r="G47" s="64" t="s">
        <v>15</v>
      </c>
      <c r="H47" s="61">
        <v>2</v>
      </c>
      <c r="I47" s="61">
        <v>2</v>
      </c>
      <c r="J47" s="61" t="s">
        <v>15</v>
      </c>
      <c r="K47" s="15"/>
      <c r="L47" s="15"/>
      <c r="M47" s="15"/>
      <c r="N47" s="15"/>
      <c r="O47" s="15"/>
      <c r="P47" s="15"/>
      <c r="Q47" s="15"/>
      <c r="R47" s="15"/>
      <c r="S47" s="15"/>
    </row>
    <row r="48" spans="1:19" ht="15" customHeight="1" x14ac:dyDescent="0.25">
      <c r="A48" s="167" t="s">
        <v>241</v>
      </c>
      <c r="B48" s="64">
        <v>12</v>
      </c>
      <c r="C48" s="64">
        <v>12</v>
      </c>
      <c r="D48" s="64" t="s">
        <v>15</v>
      </c>
      <c r="E48" s="64">
        <v>12</v>
      </c>
      <c r="F48" s="64">
        <v>12</v>
      </c>
      <c r="G48" s="64" t="s">
        <v>15</v>
      </c>
      <c r="H48" s="61">
        <v>5</v>
      </c>
      <c r="I48" s="61">
        <v>5</v>
      </c>
      <c r="J48" s="61" t="s">
        <v>15</v>
      </c>
      <c r="K48" s="15"/>
      <c r="L48" s="15"/>
      <c r="M48" s="15"/>
      <c r="N48" s="15"/>
      <c r="O48" s="15"/>
      <c r="P48" s="15"/>
      <c r="Q48" s="15"/>
      <c r="R48" s="15"/>
      <c r="S48" s="15"/>
    </row>
    <row r="49" spans="1:19" ht="15" customHeight="1" x14ac:dyDescent="0.25">
      <c r="A49" s="167" t="s">
        <v>40</v>
      </c>
      <c r="B49" s="64">
        <v>212</v>
      </c>
      <c r="C49" s="64">
        <v>180</v>
      </c>
      <c r="D49" s="64">
        <v>32</v>
      </c>
      <c r="E49" s="64">
        <v>198</v>
      </c>
      <c r="F49" s="64">
        <v>169</v>
      </c>
      <c r="G49" s="64">
        <v>29</v>
      </c>
      <c r="H49" s="61">
        <v>182</v>
      </c>
      <c r="I49" s="61">
        <v>156</v>
      </c>
      <c r="J49" s="61">
        <v>26</v>
      </c>
      <c r="K49" s="15"/>
      <c r="L49" s="15"/>
      <c r="M49" s="15"/>
      <c r="N49" s="15"/>
      <c r="O49" s="15"/>
      <c r="P49" s="15"/>
      <c r="Q49" s="15"/>
      <c r="R49" s="15"/>
      <c r="S49" s="15"/>
    </row>
    <row r="50" spans="1:19" ht="15" customHeight="1" x14ac:dyDescent="0.25">
      <c r="A50" s="167" t="s">
        <v>41</v>
      </c>
      <c r="B50" s="64">
        <v>4</v>
      </c>
      <c r="C50" s="64">
        <v>4</v>
      </c>
      <c r="D50" s="64" t="s">
        <v>15</v>
      </c>
      <c r="E50" s="64">
        <v>4</v>
      </c>
      <c r="F50" s="64">
        <v>4</v>
      </c>
      <c r="G50" s="64" t="s">
        <v>15</v>
      </c>
      <c r="H50" s="61">
        <v>4</v>
      </c>
      <c r="I50" s="61">
        <v>4</v>
      </c>
      <c r="J50" s="61" t="s">
        <v>15</v>
      </c>
      <c r="K50" s="15"/>
      <c r="L50" s="15"/>
      <c r="M50" s="15"/>
      <c r="N50" s="15"/>
      <c r="O50" s="15"/>
      <c r="P50" s="15"/>
      <c r="Q50" s="15"/>
      <c r="R50" s="15"/>
      <c r="S50" s="15"/>
    </row>
    <row r="51" spans="1:19" ht="15" customHeight="1" x14ac:dyDescent="0.25">
      <c r="A51" s="167" t="s">
        <v>42</v>
      </c>
      <c r="B51" s="64">
        <v>30</v>
      </c>
      <c r="C51" s="64">
        <v>29</v>
      </c>
      <c r="D51" s="64">
        <v>1</v>
      </c>
      <c r="E51" s="64">
        <v>30</v>
      </c>
      <c r="F51" s="64">
        <v>29</v>
      </c>
      <c r="G51" s="64">
        <v>1</v>
      </c>
      <c r="H51" s="61">
        <v>34</v>
      </c>
      <c r="I51" s="61">
        <v>33</v>
      </c>
      <c r="J51" s="61">
        <v>1</v>
      </c>
      <c r="K51" s="15"/>
      <c r="L51" s="15"/>
      <c r="M51" s="15"/>
      <c r="N51" s="15"/>
      <c r="O51" s="15"/>
      <c r="P51" s="15"/>
      <c r="Q51" s="15"/>
      <c r="R51" s="15"/>
      <c r="S51" s="15"/>
    </row>
    <row r="52" spans="1:19" ht="15" customHeight="1" x14ac:dyDescent="0.25">
      <c r="A52" s="167" t="s">
        <v>43</v>
      </c>
      <c r="B52" s="64">
        <v>24</v>
      </c>
      <c r="C52" s="64">
        <v>24</v>
      </c>
      <c r="D52" s="64" t="s">
        <v>15</v>
      </c>
      <c r="E52" s="64">
        <v>24</v>
      </c>
      <c r="F52" s="64">
        <v>24</v>
      </c>
      <c r="G52" s="64" t="s">
        <v>15</v>
      </c>
      <c r="H52" s="61">
        <v>27</v>
      </c>
      <c r="I52" s="61">
        <v>27</v>
      </c>
      <c r="J52" s="61" t="s">
        <v>15</v>
      </c>
      <c r="K52" s="15"/>
      <c r="L52" s="15"/>
      <c r="M52" s="15"/>
      <c r="N52" s="15"/>
      <c r="O52" s="15"/>
      <c r="P52" s="15"/>
      <c r="Q52" s="15"/>
      <c r="R52" s="15"/>
      <c r="S52" s="15"/>
    </row>
    <row r="53" spans="1:19" ht="15" customHeight="1" x14ac:dyDescent="0.25">
      <c r="A53" s="167" t="s">
        <v>44</v>
      </c>
      <c r="B53" s="64">
        <v>19</v>
      </c>
      <c r="C53" s="64">
        <v>19</v>
      </c>
      <c r="D53" s="64" t="s">
        <v>15</v>
      </c>
      <c r="E53" s="64">
        <v>19</v>
      </c>
      <c r="F53" s="64">
        <v>19</v>
      </c>
      <c r="G53" s="64" t="s">
        <v>15</v>
      </c>
      <c r="H53" s="61">
        <v>20</v>
      </c>
      <c r="I53" s="61">
        <v>20</v>
      </c>
      <c r="J53" s="61" t="s">
        <v>15</v>
      </c>
      <c r="K53" s="15"/>
      <c r="L53" s="15"/>
      <c r="M53" s="15"/>
      <c r="N53" s="15"/>
      <c r="O53" s="15"/>
      <c r="P53" s="15"/>
      <c r="Q53" s="15"/>
      <c r="R53" s="15"/>
      <c r="S53" s="15"/>
    </row>
    <row r="54" spans="1:19" ht="15" customHeight="1" x14ac:dyDescent="0.25">
      <c r="A54" s="167" t="s">
        <v>45</v>
      </c>
      <c r="B54" s="64">
        <v>8</v>
      </c>
      <c r="C54" s="64">
        <v>7</v>
      </c>
      <c r="D54" s="64">
        <v>1</v>
      </c>
      <c r="E54" s="64">
        <v>8</v>
      </c>
      <c r="F54" s="64">
        <v>7</v>
      </c>
      <c r="G54" s="64">
        <v>1</v>
      </c>
      <c r="H54" s="61">
        <v>7</v>
      </c>
      <c r="I54" s="61">
        <v>6</v>
      </c>
      <c r="J54" s="61">
        <v>1</v>
      </c>
      <c r="K54" s="15"/>
      <c r="L54" s="15"/>
      <c r="M54" s="15"/>
      <c r="N54" s="15"/>
      <c r="O54" s="15"/>
      <c r="P54" s="15"/>
      <c r="Q54" s="15"/>
      <c r="R54" s="15"/>
      <c r="S54" s="15"/>
    </row>
    <row r="55" spans="1:19" ht="15" customHeight="1" x14ac:dyDescent="0.25">
      <c r="A55" s="149" t="s">
        <v>167</v>
      </c>
      <c r="B55" s="64">
        <v>11</v>
      </c>
      <c r="C55" s="64">
        <v>10</v>
      </c>
      <c r="D55" s="64">
        <v>1</v>
      </c>
      <c r="E55" s="64">
        <v>14</v>
      </c>
      <c r="F55" s="64">
        <v>13</v>
      </c>
      <c r="G55" s="64">
        <v>1</v>
      </c>
      <c r="H55" s="61">
        <v>14</v>
      </c>
      <c r="I55" s="61">
        <v>13</v>
      </c>
      <c r="J55" s="61">
        <v>1</v>
      </c>
      <c r="K55" s="15"/>
      <c r="L55" s="15"/>
      <c r="M55" s="15"/>
      <c r="N55" s="15"/>
      <c r="O55" s="15"/>
      <c r="P55" s="15"/>
      <c r="Q55" s="15"/>
      <c r="R55" s="15"/>
      <c r="S55" s="15"/>
    </row>
    <row r="56" spans="1:19" ht="15" customHeight="1" x14ac:dyDescent="0.25">
      <c r="A56" s="167" t="s">
        <v>47</v>
      </c>
      <c r="B56" s="64">
        <v>15</v>
      </c>
      <c r="C56" s="64">
        <v>15</v>
      </c>
      <c r="D56" s="64" t="s">
        <v>15</v>
      </c>
      <c r="E56" s="64">
        <v>18</v>
      </c>
      <c r="F56" s="64">
        <v>18</v>
      </c>
      <c r="G56" s="64" t="s">
        <v>15</v>
      </c>
      <c r="H56" s="61">
        <v>18</v>
      </c>
      <c r="I56" s="61">
        <v>18</v>
      </c>
      <c r="J56" s="61" t="s">
        <v>15</v>
      </c>
      <c r="K56" s="15"/>
      <c r="L56" s="15"/>
      <c r="M56" s="15"/>
      <c r="N56" s="15"/>
      <c r="O56" s="15"/>
      <c r="P56" s="15"/>
      <c r="Q56" s="15"/>
      <c r="R56" s="15"/>
      <c r="S56" s="15"/>
    </row>
    <row r="57" spans="1:19" ht="15" customHeight="1" x14ac:dyDescent="0.25">
      <c r="A57" s="167" t="s">
        <v>48</v>
      </c>
      <c r="B57" s="64">
        <v>26</v>
      </c>
      <c r="C57" s="64">
        <v>25</v>
      </c>
      <c r="D57" s="64">
        <v>1</v>
      </c>
      <c r="E57" s="64">
        <v>27</v>
      </c>
      <c r="F57" s="64">
        <v>25</v>
      </c>
      <c r="G57" s="64">
        <v>2</v>
      </c>
      <c r="H57" s="61">
        <v>27</v>
      </c>
      <c r="I57" s="61">
        <v>25</v>
      </c>
      <c r="J57" s="61">
        <v>2</v>
      </c>
      <c r="K57" s="15"/>
      <c r="L57" s="15"/>
      <c r="M57" s="15"/>
      <c r="N57" s="15"/>
      <c r="O57" s="15"/>
      <c r="P57" s="15"/>
      <c r="Q57" s="15"/>
      <c r="R57" s="15"/>
      <c r="S57" s="15"/>
    </row>
    <row r="58" spans="1:19" ht="15" customHeight="1" x14ac:dyDescent="0.25">
      <c r="A58" s="167" t="s">
        <v>49</v>
      </c>
      <c r="B58" s="64">
        <v>6</v>
      </c>
      <c r="C58" s="64">
        <v>6</v>
      </c>
      <c r="D58" s="64" t="s">
        <v>15</v>
      </c>
      <c r="E58" s="64">
        <v>6</v>
      </c>
      <c r="F58" s="64">
        <v>6</v>
      </c>
      <c r="G58" s="64" t="s">
        <v>15</v>
      </c>
      <c r="H58" s="61">
        <v>8</v>
      </c>
      <c r="I58" s="61">
        <v>8</v>
      </c>
      <c r="J58" s="61" t="s">
        <v>15</v>
      </c>
      <c r="K58" s="15"/>
      <c r="L58" s="15"/>
      <c r="M58" s="15"/>
      <c r="N58" s="15"/>
      <c r="O58" s="15"/>
      <c r="P58" s="15"/>
      <c r="Q58" s="15"/>
      <c r="R58" s="15"/>
      <c r="S58" s="15"/>
    </row>
    <row r="59" spans="1:19" ht="15" customHeight="1" x14ac:dyDescent="0.25">
      <c r="A59" s="167" t="s">
        <v>50</v>
      </c>
      <c r="B59" s="64" t="s">
        <v>15</v>
      </c>
      <c r="C59" s="64" t="s">
        <v>15</v>
      </c>
      <c r="D59" s="64" t="s">
        <v>15</v>
      </c>
      <c r="E59" s="64" t="s">
        <v>15</v>
      </c>
      <c r="F59" s="64" t="s">
        <v>15</v>
      </c>
      <c r="G59" s="64" t="s">
        <v>15</v>
      </c>
      <c r="H59" s="61" t="s">
        <v>15</v>
      </c>
      <c r="I59" s="61" t="s">
        <v>15</v>
      </c>
      <c r="J59" s="61" t="s">
        <v>15</v>
      </c>
      <c r="K59" s="15"/>
      <c r="L59" s="15"/>
      <c r="M59" s="15"/>
      <c r="N59" s="15"/>
      <c r="O59" s="15"/>
      <c r="P59" s="15"/>
      <c r="Q59" s="15"/>
      <c r="R59" s="15"/>
      <c r="S59" s="15"/>
    </row>
    <row r="60" spans="1:19" ht="15" customHeight="1" x14ac:dyDescent="0.25">
      <c r="A60" s="167" t="s">
        <v>51</v>
      </c>
      <c r="B60" s="64">
        <v>45</v>
      </c>
      <c r="C60" s="64">
        <v>41</v>
      </c>
      <c r="D60" s="64">
        <v>4</v>
      </c>
      <c r="E60" s="64">
        <v>45</v>
      </c>
      <c r="F60" s="64">
        <v>41</v>
      </c>
      <c r="G60" s="64">
        <v>4</v>
      </c>
      <c r="H60" s="61">
        <v>40</v>
      </c>
      <c r="I60" s="61">
        <v>36</v>
      </c>
      <c r="J60" s="61">
        <v>4</v>
      </c>
      <c r="K60" s="15"/>
      <c r="L60" s="15"/>
      <c r="M60" s="15"/>
      <c r="N60" s="15"/>
      <c r="O60" s="15"/>
      <c r="P60" s="15"/>
      <c r="Q60" s="15"/>
      <c r="R60" s="15"/>
      <c r="S60" s="15"/>
    </row>
    <row r="61" spans="1:19" ht="15" customHeight="1" x14ac:dyDescent="0.25">
      <c r="A61" s="167" t="s">
        <v>132</v>
      </c>
      <c r="B61" s="64">
        <v>4</v>
      </c>
      <c r="C61" s="64">
        <v>4</v>
      </c>
      <c r="D61" s="64" t="s">
        <v>15</v>
      </c>
      <c r="E61" s="64">
        <v>4</v>
      </c>
      <c r="F61" s="64">
        <v>4</v>
      </c>
      <c r="G61" s="64" t="s">
        <v>15</v>
      </c>
      <c r="H61" s="61">
        <v>5</v>
      </c>
      <c r="I61" s="61">
        <v>5</v>
      </c>
      <c r="J61" s="61" t="s">
        <v>15</v>
      </c>
      <c r="K61" s="15"/>
      <c r="L61" s="15"/>
      <c r="M61" s="15"/>
      <c r="N61" s="15"/>
      <c r="O61" s="15"/>
      <c r="P61" s="15"/>
      <c r="Q61" s="15"/>
      <c r="R61" s="15"/>
      <c r="S61" s="15"/>
    </row>
    <row r="62" spans="1:19" ht="15" customHeight="1" x14ac:dyDescent="0.25">
      <c r="A62" s="167" t="s">
        <v>66</v>
      </c>
      <c r="B62" s="64">
        <v>2</v>
      </c>
      <c r="C62" s="64">
        <v>2</v>
      </c>
      <c r="D62" s="64" t="s">
        <v>15</v>
      </c>
      <c r="E62" s="64">
        <v>2</v>
      </c>
      <c r="F62" s="64">
        <v>2</v>
      </c>
      <c r="G62" s="64" t="s">
        <v>15</v>
      </c>
      <c r="H62" s="61">
        <v>1</v>
      </c>
      <c r="I62" s="61">
        <v>1</v>
      </c>
      <c r="J62" s="61" t="s">
        <v>15</v>
      </c>
      <c r="K62" s="15"/>
      <c r="L62" s="15"/>
      <c r="M62" s="15"/>
      <c r="N62" s="15"/>
      <c r="O62" s="15"/>
      <c r="P62" s="15"/>
      <c r="Q62" s="15"/>
      <c r="R62" s="15"/>
      <c r="S62" s="15"/>
    </row>
    <row r="63" spans="1:19" ht="15" customHeight="1" x14ac:dyDescent="0.25">
      <c r="A63" s="167" t="s">
        <v>53</v>
      </c>
      <c r="B63" s="64">
        <v>5</v>
      </c>
      <c r="C63" s="64">
        <v>5</v>
      </c>
      <c r="D63" s="64" t="s">
        <v>15</v>
      </c>
      <c r="E63" s="64">
        <v>5</v>
      </c>
      <c r="F63" s="64">
        <v>5</v>
      </c>
      <c r="G63" s="64" t="s">
        <v>15</v>
      </c>
      <c r="H63" s="61">
        <v>5</v>
      </c>
      <c r="I63" s="61">
        <v>5</v>
      </c>
      <c r="J63" s="61" t="s">
        <v>15</v>
      </c>
      <c r="K63" s="15"/>
      <c r="L63" s="15"/>
      <c r="M63" s="15"/>
      <c r="N63" s="15"/>
      <c r="O63" s="15"/>
      <c r="P63" s="15"/>
      <c r="Q63" s="15"/>
      <c r="R63" s="15"/>
      <c r="S63" s="15"/>
    </row>
    <row r="64" spans="1:19" ht="15" customHeight="1" x14ac:dyDescent="0.25">
      <c r="A64" s="167" t="s">
        <v>54</v>
      </c>
      <c r="B64" s="64">
        <v>6</v>
      </c>
      <c r="C64" s="64">
        <v>6</v>
      </c>
      <c r="D64" s="64" t="s">
        <v>15</v>
      </c>
      <c r="E64" s="64">
        <v>8</v>
      </c>
      <c r="F64" s="64">
        <v>8</v>
      </c>
      <c r="G64" s="64" t="s">
        <v>15</v>
      </c>
      <c r="H64" s="61">
        <v>5</v>
      </c>
      <c r="I64" s="61">
        <v>5</v>
      </c>
      <c r="J64" s="61" t="s">
        <v>15</v>
      </c>
      <c r="K64" s="15"/>
      <c r="L64" s="15"/>
      <c r="M64" s="15"/>
      <c r="N64" s="15"/>
      <c r="O64" s="15"/>
      <c r="P64" s="15"/>
      <c r="Q64" s="15"/>
      <c r="R64" s="15"/>
      <c r="S64" s="15"/>
    </row>
    <row r="65" spans="1:19" ht="15" customHeight="1" x14ac:dyDescent="0.25">
      <c r="A65" s="169" t="s">
        <v>55</v>
      </c>
      <c r="B65" s="65">
        <v>4</v>
      </c>
      <c r="C65" s="65">
        <v>4</v>
      </c>
      <c r="D65" s="65" t="s">
        <v>15</v>
      </c>
      <c r="E65" s="65">
        <v>4</v>
      </c>
      <c r="F65" s="65">
        <v>4</v>
      </c>
      <c r="G65" s="65" t="s">
        <v>15</v>
      </c>
      <c r="H65" s="66">
        <v>4</v>
      </c>
      <c r="I65" s="66">
        <v>4</v>
      </c>
      <c r="J65" s="66" t="s">
        <v>15</v>
      </c>
      <c r="K65" s="15"/>
      <c r="L65" s="15"/>
      <c r="M65" s="15"/>
      <c r="N65" s="15"/>
      <c r="O65" s="15"/>
      <c r="P65" s="15"/>
      <c r="Q65" s="15"/>
      <c r="R65" s="15"/>
      <c r="S65" s="15"/>
    </row>
    <row r="66" spans="1:19" ht="15.75" x14ac:dyDescent="0.25">
      <c r="A66" s="7" t="s">
        <v>111</v>
      </c>
      <c r="B66" s="50"/>
      <c r="C66" s="50"/>
      <c r="D66" s="278" t="s">
        <v>172</v>
      </c>
      <c r="E66" s="278"/>
      <c r="F66" s="278"/>
      <c r="G66" s="278"/>
      <c r="H66" s="278"/>
      <c r="I66" s="278"/>
      <c r="J66" s="278"/>
      <c r="K66" s="15"/>
      <c r="L66" s="15"/>
      <c r="M66" s="15"/>
      <c r="N66" s="15"/>
      <c r="O66" s="15"/>
      <c r="P66" s="15"/>
      <c r="Q66" s="15"/>
      <c r="R66" s="15"/>
      <c r="S66" s="15"/>
    </row>
    <row r="67" spans="1:19" ht="15.75" x14ac:dyDescent="0.25">
      <c r="A67" s="50"/>
      <c r="B67" s="50"/>
      <c r="C67" s="50"/>
      <c r="K67" s="15"/>
      <c r="L67" s="15"/>
      <c r="M67" s="15"/>
      <c r="N67" s="15"/>
      <c r="O67" s="15"/>
      <c r="P67" s="15"/>
      <c r="Q67" s="15"/>
      <c r="R67" s="15"/>
      <c r="S67" s="15"/>
    </row>
    <row r="68" spans="1:19" x14ac:dyDescent="0.25">
      <c r="A68" s="284" t="s">
        <v>225</v>
      </c>
      <c r="B68" s="276"/>
      <c r="C68" s="276"/>
      <c r="D68" s="276"/>
      <c r="E68" s="276"/>
      <c r="F68" s="276"/>
      <c r="G68" s="276"/>
      <c r="H68" s="276"/>
      <c r="I68" s="276"/>
      <c r="J68" s="276"/>
      <c r="K68" s="15"/>
      <c r="L68" s="15"/>
      <c r="M68" s="15"/>
      <c r="N68" s="15"/>
      <c r="O68" s="15"/>
      <c r="P68" s="15"/>
      <c r="Q68" s="15"/>
      <c r="R68" s="15"/>
      <c r="S68" s="15"/>
    </row>
    <row r="69" spans="1:19" x14ac:dyDescent="0.25">
      <c r="A69" s="181"/>
      <c r="B69" s="181"/>
      <c r="C69" s="181"/>
      <c r="D69" s="181"/>
      <c r="E69" s="181"/>
      <c r="F69" s="181"/>
      <c r="G69" s="181"/>
      <c r="H69" s="181"/>
      <c r="I69" s="181"/>
      <c r="J69" s="181"/>
      <c r="K69" s="15"/>
      <c r="L69" s="15"/>
      <c r="M69" s="15"/>
      <c r="N69" s="15"/>
      <c r="O69" s="15"/>
      <c r="P69" s="15"/>
      <c r="Q69" s="15"/>
      <c r="R69" s="15"/>
      <c r="S69" s="15"/>
    </row>
    <row r="70" spans="1:19" x14ac:dyDescent="0.25">
      <c r="K70" s="15"/>
      <c r="L70" s="15"/>
      <c r="M70" s="15"/>
      <c r="N70" s="15"/>
      <c r="O70" s="15"/>
      <c r="P70" s="15"/>
      <c r="Q70" s="15"/>
      <c r="R70" s="15"/>
      <c r="S70" s="15"/>
    </row>
    <row r="71" spans="1:19" x14ac:dyDescent="0.25">
      <c r="A71" s="182"/>
      <c r="B71" s="182"/>
      <c r="C71" s="182"/>
      <c r="D71" s="182"/>
      <c r="E71" s="182"/>
      <c r="F71" s="182"/>
      <c r="G71" s="182"/>
      <c r="H71" s="182"/>
      <c r="I71" s="182"/>
      <c r="J71" s="182"/>
      <c r="K71" s="15"/>
      <c r="L71" s="15"/>
      <c r="M71" s="15"/>
      <c r="N71" s="15"/>
      <c r="O71" s="15"/>
      <c r="P71" s="15"/>
      <c r="Q71" s="15"/>
      <c r="R71" s="15"/>
      <c r="S71" s="15"/>
    </row>
    <row r="72" spans="1:19" x14ac:dyDescent="0.25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</row>
    <row r="73" spans="1:19" x14ac:dyDescent="0.25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</row>
    <row r="74" spans="1:19" x14ac:dyDescent="0.25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</row>
    <row r="75" spans="1:19" x14ac:dyDescent="0.25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</row>
    <row r="76" spans="1:19" x14ac:dyDescent="0.25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</row>
    <row r="77" spans="1:19" x14ac:dyDescent="0.25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</row>
    <row r="78" spans="1:19" x14ac:dyDescent="0.25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</row>
    <row r="79" spans="1:19" x14ac:dyDescent="0.25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</row>
    <row r="80" spans="1:19" x14ac:dyDescent="0.25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</row>
    <row r="81" spans="1:19" x14ac:dyDescent="0.25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</row>
    <row r="82" spans="1:19" x14ac:dyDescent="0.25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</row>
    <row r="83" spans="1:19" x14ac:dyDescent="0.25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</row>
    <row r="84" spans="1:19" x14ac:dyDescent="0.25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</row>
    <row r="85" spans="1:19" x14ac:dyDescent="0.25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</row>
    <row r="86" spans="1:19" x14ac:dyDescent="0.25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</row>
    <row r="87" spans="1:19" x14ac:dyDescent="0.25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</row>
  </sheetData>
  <mergeCells count="15">
    <mergeCell ref="A68:J68"/>
    <mergeCell ref="A7:J7"/>
    <mergeCell ref="A8:J8"/>
    <mergeCell ref="A1:J1"/>
    <mergeCell ref="H40:J40"/>
    <mergeCell ref="A12:A13"/>
    <mergeCell ref="B12:D12"/>
    <mergeCell ref="E12:G12"/>
    <mergeCell ref="H12:J12"/>
    <mergeCell ref="B40:D40"/>
    <mergeCell ref="E40:G40"/>
    <mergeCell ref="I11:J11"/>
    <mergeCell ref="A6:J6"/>
    <mergeCell ref="H2:J2"/>
    <mergeCell ref="D66:J66"/>
  </mergeCells>
  <pageMargins left="0.25" right="0.25" top="0.5" bottom="0" header="0" footer="0"/>
  <pageSetup paperSize="9" scale="75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70"/>
  <sheetViews>
    <sheetView view="pageBreakPreview" topLeftCell="A49" zoomScaleNormal="100" zoomScaleSheetLayoutView="100" workbookViewId="0">
      <selection activeCell="A68" sqref="A68"/>
    </sheetView>
  </sheetViews>
  <sheetFormatPr defaultRowHeight="15" x14ac:dyDescent="0.25"/>
  <cols>
    <col min="1" max="1" width="28.7109375" customWidth="1"/>
    <col min="2" max="10" width="10.7109375" customWidth="1"/>
  </cols>
  <sheetData>
    <row r="1" spans="1:19" x14ac:dyDescent="0.25">
      <c r="A1" s="248"/>
      <c r="B1" s="248"/>
      <c r="C1" s="248"/>
      <c r="D1" s="248"/>
      <c r="E1" s="248"/>
      <c r="F1" s="248"/>
      <c r="G1" s="248"/>
      <c r="H1" s="248"/>
      <c r="I1" s="248"/>
      <c r="J1" s="248"/>
      <c r="K1" s="15"/>
      <c r="L1" s="15"/>
      <c r="M1" s="15"/>
      <c r="N1" s="15"/>
      <c r="O1" s="15"/>
      <c r="P1" s="15"/>
      <c r="Q1" s="15"/>
      <c r="R1" s="15"/>
      <c r="S1" s="15"/>
    </row>
    <row r="2" spans="1:19" ht="15.75" x14ac:dyDescent="0.25">
      <c r="A2" s="45" t="s">
        <v>232</v>
      </c>
      <c r="B2" s="46"/>
      <c r="C2" s="46"/>
      <c r="D2" s="47"/>
      <c r="E2" s="47"/>
      <c r="F2" s="46"/>
      <c r="G2" s="46"/>
      <c r="H2" s="253" t="s">
        <v>231</v>
      </c>
      <c r="I2" s="253"/>
      <c r="J2" s="253"/>
      <c r="K2" s="15"/>
      <c r="L2" s="15"/>
      <c r="M2" s="15"/>
      <c r="N2" s="15"/>
      <c r="O2" s="15"/>
      <c r="P2" s="15"/>
      <c r="Q2" s="15"/>
      <c r="R2" s="15"/>
      <c r="S2" s="15"/>
    </row>
    <row r="3" spans="1:19" x14ac:dyDescent="0.25">
      <c r="A3" s="182"/>
      <c r="B3" s="182"/>
      <c r="C3" s="182"/>
      <c r="D3" s="182"/>
      <c r="E3" s="182"/>
      <c r="F3" s="182"/>
      <c r="G3" s="182"/>
      <c r="H3" s="182"/>
      <c r="I3" s="182"/>
      <c r="J3" s="182"/>
      <c r="K3" s="15"/>
      <c r="L3" s="15"/>
      <c r="M3" s="15"/>
      <c r="N3" s="15"/>
      <c r="O3" s="15"/>
      <c r="P3" s="15"/>
      <c r="Q3" s="15"/>
      <c r="R3" s="15"/>
      <c r="S3" s="15"/>
    </row>
    <row r="4" spans="1:19" x14ac:dyDescent="0.25">
      <c r="A4" s="182"/>
      <c r="B4" s="182"/>
      <c r="C4" s="182"/>
      <c r="D4" s="182"/>
      <c r="E4" s="182"/>
      <c r="F4" s="182"/>
      <c r="G4" s="182"/>
      <c r="H4" s="182"/>
      <c r="I4" s="182"/>
      <c r="J4" s="182"/>
      <c r="K4" s="15"/>
      <c r="L4" s="15"/>
      <c r="M4" s="15"/>
      <c r="N4" s="15"/>
      <c r="O4" s="15"/>
      <c r="P4" s="15"/>
      <c r="Q4" s="15"/>
      <c r="R4" s="15"/>
      <c r="S4" s="15"/>
    </row>
    <row r="5" spans="1:19" x14ac:dyDescent="0.25">
      <c r="A5" s="182"/>
      <c r="B5" s="182"/>
      <c r="C5" s="182"/>
      <c r="D5" s="182"/>
      <c r="E5" s="182"/>
      <c r="F5" s="182"/>
      <c r="G5" s="182"/>
      <c r="H5" s="182"/>
      <c r="I5" s="182"/>
      <c r="J5" s="182"/>
      <c r="K5" s="15"/>
      <c r="L5" s="15"/>
      <c r="M5" s="15"/>
      <c r="N5" s="15"/>
      <c r="O5" s="15"/>
      <c r="P5" s="15"/>
      <c r="Q5" s="15"/>
      <c r="R5" s="15"/>
      <c r="S5" s="15"/>
    </row>
    <row r="6" spans="1:19" ht="20.100000000000001" customHeight="1" x14ac:dyDescent="0.25">
      <c r="A6" s="261" t="s">
        <v>160</v>
      </c>
      <c r="B6" s="261"/>
      <c r="C6" s="261"/>
      <c r="D6" s="261"/>
      <c r="E6" s="261"/>
      <c r="F6" s="261"/>
      <c r="G6" s="261"/>
      <c r="H6" s="261"/>
      <c r="I6" s="261"/>
      <c r="J6" s="261"/>
      <c r="K6" s="42"/>
      <c r="L6" s="42"/>
      <c r="M6" s="42"/>
      <c r="N6" s="42"/>
      <c r="O6" s="42"/>
      <c r="P6" s="42"/>
      <c r="Q6" s="42"/>
      <c r="R6" s="42"/>
      <c r="S6" s="42"/>
    </row>
    <row r="7" spans="1:19" ht="24.95" customHeight="1" x14ac:dyDescent="0.25">
      <c r="A7" s="269" t="s">
        <v>92</v>
      </c>
      <c r="B7" s="269"/>
      <c r="C7" s="269"/>
      <c r="D7" s="269"/>
      <c r="E7" s="269"/>
      <c r="F7" s="269"/>
      <c r="G7" s="269"/>
      <c r="H7" s="269"/>
      <c r="I7" s="269"/>
      <c r="J7" s="269"/>
      <c r="K7" s="38"/>
      <c r="L7" s="38"/>
      <c r="M7" s="38"/>
      <c r="N7" s="38"/>
      <c r="O7" s="38"/>
      <c r="P7" s="38"/>
      <c r="Q7" s="38"/>
      <c r="R7" s="38"/>
      <c r="S7" s="38"/>
    </row>
    <row r="8" spans="1:19" ht="15.75" x14ac:dyDescent="0.25">
      <c r="A8" s="37"/>
      <c r="B8" s="37"/>
      <c r="C8" s="37"/>
      <c r="D8" s="37"/>
      <c r="E8" s="37"/>
      <c r="F8" s="37"/>
      <c r="G8" s="37"/>
      <c r="H8" s="37"/>
      <c r="I8" s="37"/>
      <c r="J8" s="37"/>
      <c r="K8" s="38"/>
      <c r="L8" s="38"/>
      <c r="M8" s="38"/>
      <c r="N8" s="38"/>
      <c r="O8" s="38"/>
      <c r="P8" s="38"/>
      <c r="Q8" s="38"/>
      <c r="R8" s="38"/>
      <c r="S8" s="38"/>
    </row>
    <row r="9" spans="1:19" ht="15.75" x14ac:dyDescent="0.25">
      <c r="A9" s="182"/>
      <c r="B9" s="29"/>
      <c r="C9" s="29"/>
      <c r="D9" s="29"/>
      <c r="E9" s="29"/>
      <c r="F9" s="29"/>
      <c r="G9" s="29"/>
      <c r="H9" s="29"/>
      <c r="I9" s="29"/>
      <c r="J9" s="29"/>
      <c r="K9" s="42"/>
      <c r="L9" s="42"/>
      <c r="M9" s="42"/>
      <c r="N9" s="42"/>
      <c r="O9" s="42"/>
      <c r="P9" s="42"/>
      <c r="Q9" s="42"/>
      <c r="R9" s="42"/>
      <c r="S9" s="42"/>
    </row>
    <row r="10" spans="1:19" ht="15.75" x14ac:dyDescent="0.25">
      <c r="A10" s="182"/>
      <c r="B10" s="32"/>
      <c r="C10" s="32"/>
      <c r="D10" s="32"/>
      <c r="E10" s="32"/>
      <c r="F10" s="32"/>
      <c r="G10" s="32"/>
      <c r="H10" s="32"/>
      <c r="I10" s="270" t="s">
        <v>56</v>
      </c>
      <c r="J10" s="270"/>
      <c r="K10" s="43"/>
      <c r="L10" s="43"/>
      <c r="M10" s="43"/>
      <c r="N10" s="43"/>
      <c r="O10" s="43"/>
      <c r="P10" s="43"/>
      <c r="Q10" s="43"/>
      <c r="R10" s="43"/>
      <c r="S10" s="43"/>
    </row>
    <row r="11" spans="1:19" ht="24.95" customHeight="1" x14ac:dyDescent="0.25">
      <c r="A11" s="268" t="s">
        <v>58</v>
      </c>
      <c r="B11" s="232" t="s">
        <v>29</v>
      </c>
      <c r="C11" s="232"/>
      <c r="D11" s="232"/>
      <c r="E11" s="243" t="s">
        <v>5</v>
      </c>
      <c r="F11" s="243"/>
      <c r="G11" s="243"/>
      <c r="H11" s="243" t="s">
        <v>6</v>
      </c>
      <c r="I11" s="243"/>
      <c r="J11" s="243"/>
    </row>
    <row r="12" spans="1:19" ht="24.95" customHeight="1" x14ac:dyDescent="0.25">
      <c r="A12" s="268"/>
      <c r="B12" s="175" t="s">
        <v>3</v>
      </c>
      <c r="C12" s="175" t="s">
        <v>31</v>
      </c>
      <c r="D12" s="40" t="s">
        <v>4</v>
      </c>
      <c r="E12" s="175" t="s">
        <v>3</v>
      </c>
      <c r="F12" s="175" t="s">
        <v>31</v>
      </c>
      <c r="G12" s="175" t="s">
        <v>4</v>
      </c>
      <c r="H12" s="175" t="s">
        <v>3</v>
      </c>
      <c r="I12" s="175" t="s">
        <v>31</v>
      </c>
      <c r="J12" s="40" t="s">
        <v>4</v>
      </c>
    </row>
    <row r="13" spans="1:19" ht="15.75" x14ac:dyDescent="0.25">
      <c r="A13" s="82">
        <v>1</v>
      </c>
      <c r="B13" s="68">
        <v>2</v>
      </c>
      <c r="C13" s="68">
        <v>3</v>
      </c>
      <c r="D13" s="82">
        <v>4</v>
      </c>
      <c r="E13" s="68">
        <v>5</v>
      </c>
      <c r="F13" s="68">
        <v>6</v>
      </c>
      <c r="G13" s="68">
        <v>7</v>
      </c>
      <c r="H13" s="68">
        <v>8</v>
      </c>
      <c r="I13" s="68">
        <v>9</v>
      </c>
      <c r="J13" s="82">
        <v>10</v>
      </c>
    </row>
    <row r="14" spans="1:19" ht="15.95" customHeight="1" x14ac:dyDescent="0.25">
      <c r="A14" s="166" t="s">
        <v>32</v>
      </c>
      <c r="B14" s="78">
        <v>40</v>
      </c>
      <c r="C14" s="78">
        <v>40</v>
      </c>
      <c r="D14" s="99" t="s">
        <v>15</v>
      </c>
      <c r="E14" s="79">
        <v>40</v>
      </c>
      <c r="F14" s="79">
        <v>40</v>
      </c>
      <c r="G14" s="79" t="s">
        <v>15</v>
      </c>
      <c r="H14" s="79">
        <v>40</v>
      </c>
      <c r="I14" s="79">
        <v>40</v>
      </c>
      <c r="J14" s="100" t="s">
        <v>15</v>
      </c>
    </row>
    <row r="15" spans="1:19" ht="15.95" customHeight="1" x14ac:dyDescent="0.25">
      <c r="A15" s="167" t="s">
        <v>33</v>
      </c>
      <c r="B15" s="61">
        <v>1</v>
      </c>
      <c r="C15" s="61">
        <v>1</v>
      </c>
      <c r="D15" s="87" t="s">
        <v>15</v>
      </c>
      <c r="E15" s="64">
        <v>1</v>
      </c>
      <c r="F15" s="64">
        <v>1</v>
      </c>
      <c r="G15" s="64" t="s">
        <v>15</v>
      </c>
      <c r="H15" s="64">
        <v>1</v>
      </c>
      <c r="I15" s="64">
        <v>1</v>
      </c>
      <c r="J15" s="88" t="s">
        <v>15</v>
      </c>
    </row>
    <row r="16" spans="1:19" ht="15.95" customHeight="1" x14ac:dyDescent="0.25">
      <c r="A16" s="167" t="s">
        <v>34</v>
      </c>
      <c r="B16" s="61">
        <v>2</v>
      </c>
      <c r="C16" s="61">
        <v>2</v>
      </c>
      <c r="D16" s="87" t="s">
        <v>15</v>
      </c>
      <c r="E16" s="64">
        <v>2</v>
      </c>
      <c r="F16" s="64">
        <v>2</v>
      </c>
      <c r="G16" s="64" t="s">
        <v>15</v>
      </c>
      <c r="H16" s="64">
        <v>2</v>
      </c>
      <c r="I16" s="64">
        <v>2</v>
      </c>
      <c r="J16" s="88" t="s">
        <v>15</v>
      </c>
    </row>
    <row r="17" spans="1:10" ht="15.95" customHeight="1" x14ac:dyDescent="0.25">
      <c r="A17" s="167" t="s">
        <v>35</v>
      </c>
      <c r="B17" s="61">
        <v>1</v>
      </c>
      <c r="C17" s="61">
        <v>1</v>
      </c>
      <c r="D17" s="87" t="s">
        <v>15</v>
      </c>
      <c r="E17" s="64">
        <v>1</v>
      </c>
      <c r="F17" s="64">
        <v>1</v>
      </c>
      <c r="G17" s="64" t="s">
        <v>15</v>
      </c>
      <c r="H17" s="64">
        <v>1</v>
      </c>
      <c r="I17" s="64">
        <v>1</v>
      </c>
      <c r="J17" s="88" t="s">
        <v>15</v>
      </c>
    </row>
    <row r="18" spans="1:10" ht="15.95" customHeight="1" x14ac:dyDescent="0.25">
      <c r="A18" s="167" t="s">
        <v>36</v>
      </c>
      <c r="B18" s="61">
        <v>2</v>
      </c>
      <c r="C18" s="61">
        <v>2</v>
      </c>
      <c r="D18" s="87" t="s">
        <v>15</v>
      </c>
      <c r="E18" s="64">
        <v>2</v>
      </c>
      <c r="F18" s="64">
        <v>2</v>
      </c>
      <c r="G18" s="64" t="s">
        <v>15</v>
      </c>
      <c r="H18" s="64">
        <v>2</v>
      </c>
      <c r="I18" s="64">
        <v>2</v>
      </c>
      <c r="J18" s="88" t="s">
        <v>15</v>
      </c>
    </row>
    <row r="19" spans="1:10" ht="15.95" customHeight="1" x14ac:dyDescent="0.25">
      <c r="A19" s="167" t="s">
        <v>37</v>
      </c>
      <c r="B19" s="61">
        <v>1</v>
      </c>
      <c r="C19" s="61">
        <v>1</v>
      </c>
      <c r="D19" s="87" t="s">
        <v>15</v>
      </c>
      <c r="E19" s="64">
        <v>1</v>
      </c>
      <c r="F19" s="64">
        <v>1</v>
      </c>
      <c r="G19" s="64" t="s">
        <v>15</v>
      </c>
      <c r="H19" s="64">
        <v>1</v>
      </c>
      <c r="I19" s="64">
        <v>1</v>
      </c>
      <c r="J19" s="88" t="s">
        <v>15</v>
      </c>
    </row>
    <row r="20" spans="1:10" ht="15.95" customHeight="1" x14ac:dyDescent="0.25">
      <c r="A20" s="167" t="s">
        <v>38</v>
      </c>
      <c r="B20" s="61">
        <v>1</v>
      </c>
      <c r="C20" s="61">
        <v>1</v>
      </c>
      <c r="D20" s="87" t="s">
        <v>15</v>
      </c>
      <c r="E20" s="64">
        <v>1</v>
      </c>
      <c r="F20" s="64">
        <v>1</v>
      </c>
      <c r="G20" s="64" t="s">
        <v>15</v>
      </c>
      <c r="H20" s="64">
        <v>1</v>
      </c>
      <c r="I20" s="64">
        <v>1</v>
      </c>
      <c r="J20" s="88" t="s">
        <v>15</v>
      </c>
    </row>
    <row r="21" spans="1:10" ht="15.95" customHeight="1" x14ac:dyDescent="0.25">
      <c r="A21" s="167" t="s">
        <v>234</v>
      </c>
      <c r="B21" s="61">
        <v>2</v>
      </c>
      <c r="C21" s="61">
        <v>2</v>
      </c>
      <c r="D21" s="87" t="s">
        <v>15</v>
      </c>
      <c r="E21" s="64">
        <v>2</v>
      </c>
      <c r="F21" s="64">
        <v>2</v>
      </c>
      <c r="G21" s="64" t="s">
        <v>15</v>
      </c>
      <c r="H21" s="64">
        <v>2</v>
      </c>
      <c r="I21" s="64">
        <v>2</v>
      </c>
      <c r="J21" s="88" t="s">
        <v>15</v>
      </c>
    </row>
    <row r="22" spans="1:10" ht="15.95" customHeight="1" x14ac:dyDescent="0.25">
      <c r="A22" s="167" t="s">
        <v>40</v>
      </c>
      <c r="B22" s="61">
        <v>5</v>
      </c>
      <c r="C22" s="61">
        <v>5</v>
      </c>
      <c r="D22" s="87" t="s">
        <v>15</v>
      </c>
      <c r="E22" s="64">
        <v>5</v>
      </c>
      <c r="F22" s="64">
        <v>5</v>
      </c>
      <c r="G22" s="64" t="s">
        <v>15</v>
      </c>
      <c r="H22" s="64">
        <v>5</v>
      </c>
      <c r="I22" s="64">
        <v>5</v>
      </c>
      <c r="J22" s="88" t="s">
        <v>15</v>
      </c>
    </row>
    <row r="23" spans="1:10" ht="15.95" customHeight="1" x14ac:dyDescent="0.25">
      <c r="A23" s="167" t="s">
        <v>41</v>
      </c>
      <c r="B23" s="61">
        <v>1</v>
      </c>
      <c r="C23" s="61">
        <v>1</v>
      </c>
      <c r="D23" s="87" t="s">
        <v>15</v>
      </c>
      <c r="E23" s="64">
        <v>1</v>
      </c>
      <c r="F23" s="64">
        <v>1</v>
      </c>
      <c r="G23" s="64" t="s">
        <v>15</v>
      </c>
      <c r="H23" s="64">
        <v>1</v>
      </c>
      <c r="I23" s="64">
        <v>1</v>
      </c>
      <c r="J23" s="88" t="s">
        <v>15</v>
      </c>
    </row>
    <row r="24" spans="1:10" ht="15.95" customHeight="1" x14ac:dyDescent="0.25">
      <c r="A24" s="167" t="s">
        <v>42</v>
      </c>
      <c r="B24" s="61">
        <v>3</v>
      </c>
      <c r="C24" s="61">
        <v>3</v>
      </c>
      <c r="D24" s="87" t="s">
        <v>15</v>
      </c>
      <c r="E24" s="64">
        <v>3</v>
      </c>
      <c r="F24" s="64">
        <v>3</v>
      </c>
      <c r="G24" s="64" t="s">
        <v>15</v>
      </c>
      <c r="H24" s="64">
        <v>3</v>
      </c>
      <c r="I24" s="64">
        <v>3</v>
      </c>
      <c r="J24" s="88" t="s">
        <v>15</v>
      </c>
    </row>
    <row r="25" spans="1:10" ht="15.95" customHeight="1" x14ac:dyDescent="0.25">
      <c r="A25" s="167" t="s">
        <v>43</v>
      </c>
      <c r="B25" s="61">
        <v>1</v>
      </c>
      <c r="C25" s="61">
        <v>1</v>
      </c>
      <c r="D25" s="87" t="s">
        <v>15</v>
      </c>
      <c r="E25" s="64">
        <v>1</v>
      </c>
      <c r="F25" s="64">
        <v>1</v>
      </c>
      <c r="G25" s="64" t="s">
        <v>15</v>
      </c>
      <c r="H25" s="64">
        <v>1</v>
      </c>
      <c r="I25" s="64">
        <v>1</v>
      </c>
      <c r="J25" s="88" t="s">
        <v>15</v>
      </c>
    </row>
    <row r="26" spans="1:10" ht="15.95" customHeight="1" x14ac:dyDescent="0.25">
      <c r="A26" s="167" t="s">
        <v>44</v>
      </c>
      <c r="B26" s="61">
        <v>1</v>
      </c>
      <c r="C26" s="61">
        <v>1</v>
      </c>
      <c r="D26" s="87" t="s">
        <v>15</v>
      </c>
      <c r="E26" s="64">
        <v>1</v>
      </c>
      <c r="F26" s="64">
        <v>1</v>
      </c>
      <c r="G26" s="64" t="s">
        <v>15</v>
      </c>
      <c r="H26" s="64">
        <v>1</v>
      </c>
      <c r="I26" s="64">
        <v>1</v>
      </c>
      <c r="J26" s="88" t="s">
        <v>15</v>
      </c>
    </row>
    <row r="27" spans="1:10" ht="15.95" customHeight="1" x14ac:dyDescent="0.25">
      <c r="A27" s="167" t="s">
        <v>45</v>
      </c>
      <c r="B27" s="61">
        <v>2</v>
      </c>
      <c r="C27" s="61">
        <v>2</v>
      </c>
      <c r="D27" s="87" t="s">
        <v>15</v>
      </c>
      <c r="E27" s="64">
        <v>2</v>
      </c>
      <c r="F27" s="64">
        <v>2</v>
      </c>
      <c r="G27" s="64" t="s">
        <v>15</v>
      </c>
      <c r="H27" s="64">
        <v>2</v>
      </c>
      <c r="I27" s="64">
        <v>2</v>
      </c>
      <c r="J27" s="88" t="s">
        <v>15</v>
      </c>
    </row>
    <row r="28" spans="1:10" ht="15.95" customHeight="1" x14ac:dyDescent="0.25">
      <c r="A28" s="149" t="s">
        <v>167</v>
      </c>
      <c r="B28" s="61">
        <v>2</v>
      </c>
      <c r="C28" s="61">
        <v>2</v>
      </c>
      <c r="D28" s="87" t="s">
        <v>15</v>
      </c>
      <c r="E28" s="64">
        <v>2</v>
      </c>
      <c r="F28" s="64">
        <v>2</v>
      </c>
      <c r="G28" s="64" t="s">
        <v>15</v>
      </c>
      <c r="H28" s="64">
        <v>2</v>
      </c>
      <c r="I28" s="64">
        <v>2</v>
      </c>
      <c r="J28" s="88" t="s">
        <v>15</v>
      </c>
    </row>
    <row r="29" spans="1:10" ht="15.95" customHeight="1" x14ac:dyDescent="0.25">
      <c r="A29" s="167" t="s">
        <v>47</v>
      </c>
      <c r="B29" s="61">
        <v>2</v>
      </c>
      <c r="C29" s="61">
        <v>2</v>
      </c>
      <c r="D29" s="87" t="s">
        <v>15</v>
      </c>
      <c r="E29" s="64">
        <v>2</v>
      </c>
      <c r="F29" s="64">
        <v>2</v>
      </c>
      <c r="G29" s="64" t="s">
        <v>15</v>
      </c>
      <c r="H29" s="64">
        <v>2</v>
      </c>
      <c r="I29" s="64">
        <v>2</v>
      </c>
      <c r="J29" s="88" t="s">
        <v>15</v>
      </c>
    </row>
    <row r="30" spans="1:10" ht="15.95" customHeight="1" x14ac:dyDescent="0.25">
      <c r="A30" s="167" t="s">
        <v>48</v>
      </c>
      <c r="B30" s="61">
        <v>3</v>
      </c>
      <c r="C30" s="61">
        <v>3</v>
      </c>
      <c r="D30" s="87" t="s">
        <v>15</v>
      </c>
      <c r="E30" s="64">
        <v>3</v>
      </c>
      <c r="F30" s="64">
        <v>3</v>
      </c>
      <c r="G30" s="64" t="s">
        <v>15</v>
      </c>
      <c r="H30" s="64">
        <v>3</v>
      </c>
      <c r="I30" s="64">
        <v>3</v>
      </c>
      <c r="J30" s="88" t="s">
        <v>15</v>
      </c>
    </row>
    <row r="31" spans="1:10" ht="15.95" customHeight="1" x14ac:dyDescent="0.25">
      <c r="A31" s="167" t="s">
        <v>49</v>
      </c>
      <c r="B31" s="61">
        <v>2</v>
      </c>
      <c r="C31" s="61">
        <v>2</v>
      </c>
      <c r="D31" s="87" t="s">
        <v>15</v>
      </c>
      <c r="E31" s="64">
        <v>2</v>
      </c>
      <c r="F31" s="64">
        <v>2</v>
      </c>
      <c r="G31" s="64" t="s">
        <v>15</v>
      </c>
      <c r="H31" s="64">
        <v>2</v>
      </c>
      <c r="I31" s="64">
        <v>2</v>
      </c>
      <c r="J31" s="88" t="s">
        <v>15</v>
      </c>
    </row>
    <row r="32" spans="1:10" ht="15.95" customHeight="1" x14ac:dyDescent="0.25">
      <c r="A32" s="167" t="s">
        <v>51</v>
      </c>
      <c r="B32" s="61">
        <v>2</v>
      </c>
      <c r="C32" s="61">
        <v>2</v>
      </c>
      <c r="D32" s="87" t="s">
        <v>15</v>
      </c>
      <c r="E32" s="64" t="s">
        <v>15</v>
      </c>
      <c r="F32" s="64" t="s">
        <v>15</v>
      </c>
      <c r="G32" s="64" t="s">
        <v>15</v>
      </c>
      <c r="H32" s="64" t="s">
        <v>15</v>
      </c>
      <c r="I32" s="64" t="s">
        <v>15</v>
      </c>
      <c r="J32" s="88" t="s">
        <v>15</v>
      </c>
    </row>
    <row r="33" spans="1:19" ht="15.95" customHeight="1" x14ac:dyDescent="0.25">
      <c r="A33" s="167" t="s">
        <v>132</v>
      </c>
      <c r="B33" s="61">
        <v>1</v>
      </c>
      <c r="C33" s="61">
        <v>1</v>
      </c>
      <c r="D33" s="87" t="s">
        <v>15</v>
      </c>
      <c r="E33" s="64">
        <v>2</v>
      </c>
      <c r="F33" s="64">
        <v>2</v>
      </c>
      <c r="G33" s="64" t="s">
        <v>15</v>
      </c>
      <c r="H33" s="64">
        <v>2</v>
      </c>
      <c r="I33" s="64">
        <v>2</v>
      </c>
      <c r="J33" s="88" t="s">
        <v>15</v>
      </c>
    </row>
    <row r="34" spans="1:19" ht="15.95" customHeight="1" x14ac:dyDescent="0.25">
      <c r="A34" s="167" t="s">
        <v>66</v>
      </c>
      <c r="B34" s="61" t="s">
        <v>15</v>
      </c>
      <c r="C34" s="61" t="s">
        <v>15</v>
      </c>
      <c r="D34" s="87" t="s">
        <v>15</v>
      </c>
      <c r="E34" s="64">
        <v>1</v>
      </c>
      <c r="F34" s="64">
        <v>1</v>
      </c>
      <c r="G34" s="64" t="s">
        <v>15</v>
      </c>
      <c r="H34" s="64">
        <v>1</v>
      </c>
      <c r="I34" s="64">
        <v>1</v>
      </c>
      <c r="J34" s="88" t="s">
        <v>15</v>
      </c>
    </row>
    <row r="35" spans="1:19" ht="15.95" customHeight="1" x14ac:dyDescent="0.25">
      <c r="A35" s="167" t="s">
        <v>53</v>
      </c>
      <c r="B35" s="61">
        <v>1</v>
      </c>
      <c r="C35" s="61">
        <v>1</v>
      </c>
      <c r="D35" s="87" t="s">
        <v>15</v>
      </c>
      <c r="E35" s="64" t="s">
        <v>15</v>
      </c>
      <c r="F35" s="64" t="s">
        <v>15</v>
      </c>
      <c r="G35" s="64" t="s">
        <v>15</v>
      </c>
      <c r="H35" s="64" t="s">
        <v>15</v>
      </c>
      <c r="I35" s="64" t="s">
        <v>15</v>
      </c>
      <c r="J35" s="88" t="s">
        <v>15</v>
      </c>
    </row>
    <row r="36" spans="1:19" ht="15.95" customHeight="1" x14ac:dyDescent="0.25">
      <c r="A36" s="167" t="s">
        <v>54</v>
      </c>
      <c r="B36" s="61">
        <v>3</v>
      </c>
      <c r="C36" s="61">
        <v>3</v>
      </c>
      <c r="D36" s="87" t="s">
        <v>15</v>
      </c>
      <c r="E36" s="64">
        <v>1</v>
      </c>
      <c r="F36" s="64">
        <v>1</v>
      </c>
      <c r="G36" s="64" t="s">
        <v>15</v>
      </c>
      <c r="H36" s="64">
        <v>1</v>
      </c>
      <c r="I36" s="64">
        <v>1</v>
      </c>
      <c r="J36" s="88" t="s">
        <v>15</v>
      </c>
    </row>
    <row r="37" spans="1:19" ht="15.95" customHeight="1" x14ac:dyDescent="0.25">
      <c r="A37" s="167" t="s">
        <v>55</v>
      </c>
      <c r="B37" s="61">
        <v>1</v>
      </c>
      <c r="C37" s="61">
        <v>1</v>
      </c>
      <c r="D37" s="87" t="s">
        <v>15</v>
      </c>
      <c r="E37" s="64">
        <v>3</v>
      </c>
      <c r="F37" s="64">
        <v>3</v>
      </c>
      <c r="G37" s="64" t="s">
        <v>15</v>
      </c>
      <c r="H37" s="64">
        <v>3</v>
      </c>
      <c r="I37" s="64">
        <v>3</v>
      </c>
      <c r="J37" s="88" t="s">
        <v>15</v>
      </c>
    </row>
    <row r="38" spans="1:19" ht="20.100000000000001" customHeight="1" x14ac:dyDescent="0.25">
      <c r="A38" s="154"/>
      <c r="B38" s="280" t="s">
        <v>26</v>
      </c>
      <c r="C38" s="280"/>
      <c r="D38" s="280"/>
      <c r="E38" s="280" t="s">
        <v>27</v>
      </c>
      <c r="F38" s="280"/>
      <c r="G38" s="280"/>
      <c r="H38" s="280" t="s">
        <v>64</v>
      </c>
      <c r="I38" s="280"/>
      <c r="J38" s="280"/>
      <c r="K38" s="44"/>
      <c r="L38" s="44"/>
      <c r="M38" s="44"/>
      <c r="N38" s="44"/>
      <c r="O38" s="44"/>
      <c r="P38" s="44"/>
      <c r="Q38" s="44"/>
      <c r="R38" s="44"/>
      <c r="S38" s="44"/>
    </row>
    <row r="39" spans="1:19" ht="15.95" customHeight="1" x14ac:dyDescent="0.25">
      <c r="A39" s="168" t="s">
        <v>32</v>
      </c>
      <c r="B39" s="89">
        <v>40</v>
      </c>
      <c r="C39" s="89">
        <v>40</v>
      </c>
      <c r="D39" s="89" t="s">
        <v>15</v>
      </c>
      <c r="E39" s="89">
        <v>40</v>
      </c>
      <c r="F39" s="89">
        <v>40</v>
      </c>
      <c r="G39" s="89" t="s">
        <v>15</v>
      </c>
      <c r="H39" s="90">
        <v>40</v>
      </c>
      <c r="I39" s="90">
        <v>40</v>
      </c>
      <c r="J39" s="90" t="s">
        <v>15</v>
      </c>
    </row>
    <row r="40" spans="1:19" ht="15.95" customHeight="1" x14ac:dyDescent="0.25">
      <c r="A40" s="167" t="s">
        <v>33</v>
      </c>
      <c r="B40" s="64">
        <v>1</v>
      </c>
      <c r="C40" s="64">
        <v>1</v>
      </c>
      <c r="D40" s="64" t="s">
        <v>15</v>
      </c>
      <c r="E40" s="64">
        <v>1</v>
      </c>
      <c r="F40" s="64">
        <v>1</v>
      </c>
      <c r="G40" s="64" t="s">
        <v>15</v>
      </c>
      <c r="H40" s="61">
        <v>1</v>
      </c>
      <c r="I40" s="61">
        <v>1</v>
      </c>
      <c r="J40" s="61" t="s">
        <v>15</v>
      </c>
    </row>
    <row r="41" spans="1:19" ht="15.95" customHeight="1" x14ac:dyDescent="0.25">
      <c r="A41" s="167" t="s">
        <v>34</v>
      </c>
      <c r="B41" s="64">
        <v>2</v>
      </c>
      <c r="C41" s="64">
        <v>2</v>
      </c>
      <c r="D41" s="64" t="s">
        <v>15</v>
      </c>
      <c r="E41" s="64">
        <v>2</v>
      </c>
      <c r="F41" s="64">
        <v>2</v>
      </c>
      <c r="G41" s="64" t="s">
        <v>15</v>
      </c>
      <c r="H41" s="61">
        <v>2</v>
      </c>
      <c r="I41" s="61">
        <v>2</v>
      </c>
      <c r="J41" s="61" t="s">
        <v>15</v>
      </c>
    </row>
    <row r="42" spans="1:19" ht="15.95" customHeight="1" x14ac:dyDescent="0.25">
      <c r="A42" s="167" t="s">
        <v>35</v>
      </c>
      <c r="B42" s="61">
        <v>1</v>
      </c>
      <c r="C42" s="61">
        <v>1</v>
      </c>
      <c r="D42" s="64" t="s">
        <v>15</v>
      </c>
      <c r="E42" s="61">
        <v>1</v>
      </c>
      <c r="F42" s="61">
        <v>1</v>
      </c>
      <c r="G42" s="64" t="s">
        <v>15</v>
      </c>
      <c r="H42" s="61">
        <v>1</v>
      </c>
      <c r="I42" s="61">
        <v>1</v>
      </c>
      <c r="J42" s="61" t="s">
        <v>15</v>
      </c>
    </row>
    <row r="43" spans="1:19" ht="15.95" customHeight="1" x14ac:dyDescent="0.25">
      <c r="A43" s="167" t="s">
        <v>36</v>
      </c>
      <c r="B43" s="64">
        <v>2</v>
      </c>
      <c r="C43" s="64">
        <v>2</v>
      </c>
      <c r="D43" s="64" t="s">
        <v>15</v>
      </c>
      <c r="E43" s="64">
        <v>2</v>
      </c>
      <c r="F43" s="64">
        <v>2</v>
      </c>
      <c r="G43" s="64" t="s">
        <v>15</v>
      </c>
      <c r="H43" s="61">
        <v>2</v>
      </c>
      <c r="I43" s="61">
        <v>2</v>
      </c>
      <c r="J43" s="61" t="s">
        <v>15</v>
      </c>
    </row>
    <row r="44" spans="1:19" ht="15.95" customHeight="1" x14ac:dyDescent="0.25">
      <c r="A44" s="167" t="s">
        <v>37</v>
      </c>
      <c r="B44" s="61">
        <v>1</v>
      </c>
      <c r="C44" s="61">
        <v>1</v>
      </c>
      <c r="D44" s="64" t="s">
        <v>15</v>
      </c>
      <c r="E44" s="61">
        <v>1</v>
      </c>
      <c r="F44" s="61">
        <v>1</v>
      </c>
      <c r="G44" s="64" t="s">
        <v>15</v>
      </c>
      <c r="H44" s="61">
        <v>1</v>
      </c>
      <c r="I44" s="61">
        <v>1</v>
      </c>
      <c r="J44" s="61" t="s">
        <v>15</v>
      </c>
    </row>
    <row r="45" spans="1:19" ht="15.95" customHeight="1" x14ac:dyDescent="0.25">
      <c r="A45" s="167" t="s">
        <v>38</v>
      </c>
      <c r="B45" s="64">
        <v>1</v>
      </c>
      <c r="C45" s="64">
        <v>1</v>
      </c>
      <c r="D45" s="64" t="s">
        <v>15</v>
      </c>
      <c r="E45" s="64">
        <v>1</v>
      </c>
      <c r="F45" s="64">
        <v>1</v>
      </c>
      <c r="G45" s="64" t="s">
        <v>15</v>
      </c>
      <c r="H45" s="61">
        <v>1</v>
      </c>
      <c r="I45" s="61">
        <v>1</v>
      </c>
      <c r="J45" s="61" t="s">
        <v>15</v>
      </c>
    </row>
    <row r="46" spans="1:19" ht="15.95" customHeight="1" x14ac:dyDescent="0.25">
      <c r="A46" s="167" t="s">
        <v>234</v>
      </c>
      <c r="B46" s="61">
        <v>2</v>
      </c>
      <c r="C46" s="61">
        <v>2</v>
      </c>
      <c r="D46" s="64" t="s">
        <v>15</v>
      </c>
      <c r="E46" s="61">
        <v>2</v>
      </c>
      <c r="F46" s="61">
        <v>2</v>
      </c>
      <c r="G46" s="64" t="s">
        <v>15</v>
      </c>
      <c r="H46" s="61">
        <v>2</v>
      </c>
      <c r="I46" s="61">
        <v>2</v>
      </c>
      <c r="J46" s="61" t="s">
        <v>15</v>
      </c>
    </row>
    <row r="47" spans="1:19" ht="15.95" customHeight="1" x14ac:dyDescent="0.25">
      <c r="A47" s="167" t="s">
        <v>40</v>
      </c>
      <c r="B47" s="61">
        <v>5</v>
      </c>
      <c r="C47" s="61">
        <v>5</v>
      </c>
      <c r="D47" s="64" t="s">
        <v>15</v>
      </c>
      <c r="E47" s="61">
        <v>5</v>
      </c>
      <c r="F47" s="61">
        <v>5</v>
      </c>
      <c r="G47" s="64" t="s">
        <v>15</v>
      </c>
      <c r="H47" s="61">
        <v>5</v>
      </c>
      <c r="I47" s="61">
        <v>5</v>
      </c>
      <c r="J47" s="61" t="s">
        <v>15</v>
      </c>
    </row>
    <row r="48" spans="1:19" ht="15.95" customHeight="1" x14ac:dyDescent="0.25">
      <c r="A48" s="167" t="s">
        <v>41</v>
      </c>
      <c r="B48" s="61">
        <v>1</v>
      </c>
      <c r="C48" s="61">
        <v>1</v>
      </c>
      <c r="D48" s="64" t="s">
        <v>15</v>
      </c>
      <c r="E48" s="61">
        <v>1</v>
      </c>
      <c r="F48" s="61">
        <v>1</v>
      </c>
      <c r="G48" s="64" t="s">
        <v>15</v>
      </c>
      <c r="H48" s="61">
        <v>1</v>
      </c>
      <c r="I48" s="61">
        <v>1</v>
      </c>
      <c r="J48" s="61" t="s">
        <v>15</v>
      </c>
    </row>
    <row r="49" spans="1:10" ht="15.95" customHeight="1" x14ac:dyDescent="0.25">
      <c r="A49" s="167" t="s">
        <v>42</v>
      </c>
      <c r="B49" s="61">
        <v>3</v>
      </c>
      <c r="C49" s="61">
        <v>3</v>
      </c>
      <c r="D49" s="64" t="s">
        <v>15</v>
      </c>
      <c r="E49" s="61">
        <v>3</v>
      </c>
      <c r="F49" s="61">
        <v>3</v>
      </c>
      <c r="G49" s="64" t="s">
        <v>15</v>
      </c>
      <c r="H49" s="61">
        <v>3</v>
      </c>
      <c r="I49" s="61">
        <v>3</v>
      </c>
      <c r="J49" s="61" t="s">
        <v>15</v>
      </c>
    </row>
    <row r="50" spans="1:10" ht="15.95" customHeight="1" x14ac:dyDescent="0.25">
      <c r="A50" s="167" t="s">
        <v>43</v>
      </c>
      <c r="B50" s="61">
        <v>1</v>
      </c>
      <c r="C50" s="61">
        <v>1</v>
      </c>
      <c r="D50" s="64" t="s">
        <v>15</v>
      </c>
      <c r="E50" s="61">
        <v>1</v>
      </c>
      <c r="F50" s="61">
        <v>1</v>
      </c>
      <c r="G50" s="64" t="s">
        <v>15</v>
      </c>
      <c r="H50" s="61">
        <v>1</v>
      </c>
      <c r="I50" s="61">
        <v>1</v>
      </c>
      <c r="J50" s="61" t="s">
        <v>15</v>
      </c>
    </row>
    <row r="51" spans="1:10" ht="15.95" customHeight="1" x14ac:dyDescent="0.25">
      <c r="A51" s="167" t="s">
        <v>44</v>
      </c>
      <c r="B51" s="64">
        <v>1</v>
      </c>
      <c r="C51" s="64">
        <v>1</v>
      </c>
      <c r="D51" s="64" t="s">
        <v>15</v>
      </c>
      <c r="E51" s="64">
        <v>1</v>
      </c>
      <c r="F51" s="64">
        <v>1</v>
      </c>
      <c r="G51" s="64" t="s">
        <v>15</v>
      </c>
      <c r="H51" s="61">
        <v>1</v>
      </c>
      <c r="I51" s="61">
        <v>1</v>
      </c>
      <c r="J51" s="61" t="s">
        <v>15</v>
      </c>
    </row>
    <row r="52" spans="1:10" ht="15.95" customHeight="1" x14ac:dyDescent="0.25">
      <c r="A52" s="167" t="s">
        <v>45</v>
      </c>
      <c r="B52" s="64">
        <v>2</v>
      </c>
      <c r="C52" s="64">
        <v>2</v>
      </c>
      <c r="D52" s="64" t="s">
        <v>15</v>
      </c>
      <c r="E52" s="64">
        <v>2</v>
      </c>
      <c r="F52" s="64">
        <v>2</v>
      </c>
      <c r="G52" s="64" t="s">
        <v>15</v>
      </c>
      <c r="H52" s="61">
        <v>2</v>
      </c>
      <c r="I52" s="61">
        <v>2</v>
      </c>
      <c r="J52" s="61" t="s">
        <v>15</v>
      </c>
    </row>
    <row r="53" spans="1:10" ht="15.95" customHeight="1" x14ac:dyDescent="0.25">
      <c r="A53" s="149" t="s">
        <v>167</v>
      </c>
      <c r="B53" s="61">
        <v>2</v>
      </c>
      <c r="C53" s="61">
        <v>2</v>
      </c>
      <c r="D53" s="64" t="s">
        <v>15</v>
      </c>
      <c r="E53" s="61">
        <v>2</v>
      </c>
      <c r="F53" s="61">
        <v>2</v>
      </c>
      <c r="G53" s="64" t="s">
        <v>15</v>
      </c>
      <c r="H53" s="61">
        <v>2</v>
      </c>
      <c r="I53" s="61">
        <v>2</v>
      </c>
      <c r="J53" s="61" t="s">
        <v>15</v>
      </c>
    </row>
    <row r="54" spans="1:10" ht="15.95" customHeight="1" x14ac:dyDescent="0.25">
      <c r="A54" s="167" t="s">
        <v>47</v>
      </c>
      <c r="B54" s="61">
        <v>3</v>
      </c>
      <c r="C54" s="61">
        <v>3</v>
      </c>
      <c r="D54" s="64" t="s">
        <v>15</v>
      </c>
      <c r="E54" s="61">
        <v>3</v>
      </c>
      <c r="F54" s="61">
        <v>3</v>
      </c>
      <c r="G54" s="64" t="s">
        <v>15</v>
      </c>
      <c r="H54" s="61">
        <v>3</v>
      </c>
      <c r="I54" s="61">
        <v>3</v>
      </c>
      <c r="J54" s="61" t="s">
        <v>15</v>
      </c>
    </row>
    <row r="55" spans="1:10" ht="15.95" customHeight="1" x14ac:dyDescent="0.25">
      <c r="A55" s="167" t="s">
        <v>48</v>
      </c>
      <c r="B55" s="61">
        <v>2</v>
      </c>
      <c r="C55" s="61">
        <v>2</v>
      </c>
      <c r="D55" s="64" t="s">
        <v>15</v>
      </c>
      <c r="E55" s="61">
        <v>2</v>
      </c>
      <c r="F55" s="61">
        <v>2</v>
      </c>
      <c r="G55" s="64" t="s">
        <v>15</v>
      </c>
      <c r="H55" s="61">
        <v>2</v>
      </c>
      <c r="I55" s="61">
        <v>2</v>
      </c>
      <c r="J55" s="61" t="s">
        <v>15</v>
      </c>
    </row>
    <row r="56" spans="1:10" ht="15.95" customHeight="1" x14ac:dyDescent="0.25">
      <c r="A56" s="167" t="s">
        <v>49</v>
      </c>
      <c r="B56" s="61">
        <v>2</v>
      </c>
      <c r="C56" s="61">
        <v>2</v>
      </c>
      <c r="D56" s="64" t="s">
        <v>15</v>
      </c>
      <c r="E56" s="61">
        <v>2</v>
      </c>
      <c r="F56" s="61">
        <v>2</v>
      </c>
      <c r="G56" s="64" t="s">
        <v>15</v>
      </c>
      <c r="H56" s="61">
        <v>2</v>
      </c>
      <c r="I56" s="61">
        <v>2</v>
      </c>
      <c r="J56" s="61" t="s">
        <v>15</v>
      </c>
    </row>
    <row r="57" spans="1:10" ht="15.95" customHeight="1" x14ac:dyDescent="0.25">
      <c r="A57" s="167" t="s">
        <v>51</v>
      </c>
      <c r="B57" s="64" t="s">
        <v>15</v>
      </c>
      <c r="C57" s="64" t="s">
        <v>15</v>
      </c>
      <c r="D57" s="64" t="s">
        <v>15</v>
      </c>
      <c r="E57" s="64" t="s">
        <v>15</v>
      </c>
      <c r="F57" s="64" t="s">
        <v>15</v>
      </c>
      <c r="G57" s="64" t="s">
        <v>15</v>
      </c>
      <c r="H57" s="61" t="s">
        <v>15</v>
      </c>
      <c r="I57" s="61" t="s">
        <v>15</v>
      </c>
      <c r="J57" s="61" t="s">
        <v>15</v>
      </c>
    </row>
    <row r="58" spans="1:10" ht="15.95" customHeight="1" x14ac:dyDescent="0.25">
      <c r="A58" s="167" t="s">
        <v>132</v>
      </c>
      <c r="B58" s="61">
        <v>2</v>
      </c>
      <c r="C58" s="61">
        <v>2</v>
      </c>
      <c r="D58" s="64" t="s">
        <v>15</v>
      </c>
      <c r="E58" s="61">
        <v>2</v>
      </c>
      <c r="F58" s="61">
        <v>2</v>
      </c>
      <c r="G58" s="64" t="s">
        <v>15</v>
      </c>
      <c r="H58" s="61">
        <v>2</v>
      </c>
      <c r="I58" s="61">
        <v>2</v>
      </c>
      <c r="J58" s="61" t="s">
        <v>15</v>
      </c>
    </row>
    <row r="59" spans="1:10" ht="15.95" customHeight="1" x14ac:dyDescent="0.25">
      <c r="A59" s="167" t="s">
        <v>66</v>
      </c>
      <c r="B59" s="64">
        <v>1</v>
      </c>
      <c r="C59" s="64">
        <v>1</v>
      </c>
      <c r="D59" s="64" t="s">
        <v>15</v>
      </c>
      <c r="E59" s="64">
        <v>1</v>
      </c>
      <c r="F59" s="64">
        <v>1</v>
      </c>
      <c r="G59" s="64" t="s">
        <v>15</v>
      </c>
      <c r="H59" s="61">
        <v>1</v>
      </c>
      <c r="I59" s="61">
        <v>1</v>
      </c>
      <c r="J59" s="61" t="s">
        <v>15</v>
      </c>
    </row>
    <row r="60" spans="1:10" ht="15.95" customHeight="1" x14ac:dyDescent="0.25">
      <c r="A60" s="167" t="s">
        <v>53</v>
      </c>
      <c r="B60" s="64" t="s">
        <v>15</v>
      </c>
      <c r="C60" s="64" t="s">
        <v>15</v>
      </c>
      <c r="D60" s="64" t="s">
        <v>15</v>
      </c>
      <c r="E60" s="64" t="s">
        <v>15</v>
      </c>
      <c r="F60" s="64" t="s">
        <v>15</v>
      </c>
      <c r="G60" s="64" t="s">
        <v>15</v>
      </c>
      <c r="H60" s="61" t="s">
        <v>15</v>
      </c>
      <c r="I60" s="61" t="s">
        <v>15</v>
      </c>
      <c r="J60" s="61" t="s">
        <v>15</v>
      </c>
    </row>
    <row r="61" spans="1:10" ht="15.95" customHeight="1" x14ac:dyDescent="0.25">
      <c r="A61" s="167" t="s">
        <v>54</v>
      </c>
      <c r="B61" s="64">
        <v>1</v>
      </c>
      <c r="C61" s="64">
        <v>1</v>
      </c>
      <c r="D61" s="64" t="s">
        <v>15</v>
      </c>
      <c r="E61" s="64">
        <v>1</v>
      </c>
      <c r="F61" s="64">
        <v>1</v>
      </c>
      <c r="G61" s="64" t="s">
        <v>15</v>
      </c>
      <c r="H61" s="61">
        <v>1</v>
      </c>
      <c r="I61" s="61">
        <v>1</v>
      </c>
      <c r="J61" s="61" t="s">
        <v>15</v>
      </c>
    </row>
    <row r="62" spans="1:10" ht="15.95" customHeight="1" x14ac:dyDescent="0.25">
      <c r="A62" s="169" t="s">
        <v>55</v>
      </c>
      <c r="B62" s="65">
        <v>3</v>
      </c>
      <c r="C62" s="65">
        <v>3</v>
      </c>
      <c r="D62" s="65" t="s">
        <v>15</v>
      </c>
      <c r="E62" s="65">
        <v>3</v>
      </c>
      <c r="F62" s="65">
        <v>3</v>
      </c>
      <c r="G62" s="65" t="s">
        <v>15</v>
      </c>
      <c r="H62" s="66">
        <v>3</v>
      </c>
      <c r="I62" s="66">
        <v>3</v>
      </c>
      <c r="J62" s="66" t="s">
        <v>15</v>
      </c>
    </row>
    <row r="63" spans="1:10" ht="15.75" x14ac:dyDescent="0.25">
      <c r="A63" s="7" t="s">
        <v>111</v>
      </c>
      <c r="B63" s="50"/>
      <c r="C63" s="50"/>
      <c r="D63" s="278" t="s">
        <v>172</v>
      </c>
      <c r="E63" s="278"/>
      <c r="F63" s="278"/>
      <c r="G63" s="278"/>
      <c r="H63" s="278"/>
      <c r="I63" s="278"/>
      <c r="J63" s="278"/>
    </row>
    <row r="64" spans="1:10" ht="15.75" x14ac:dyDescent="0.25">
      <c r="A64" s="50"/>
      <c r="B64" s="50"/>
      <c r="C64" s="50"/>
    </row>
    <row r="65" spans="1:10" x14ac:dyDescent="0.25">
      <c r="A65" s="181"/>
      <c r="B65" s="181"/>
      <c r="C65" s="181"/>
      <c r="D65" s="181"/>
      <c r="E65" s="181"/>
      <c r="F65" s="181"/>
      <c r="G65" s="181"/>
      <c r="H65" s="181"/>
      <c r="I65" s="181"/>
      <c r="J65" s="181"/>
    </row>
    <row r="66" spans="1:10" x14ac:dyDescent="0.25">
      <c r="A66" s="181"/>
      <c r="B66" s="181"/>
      <c r="C66" s="181"/>
      <c r="D66" s="181"/>
      <c r="E66" s="181"/>
      <c r="F66" s="181"/>
      <c r="G66" s="181"/>
      <c r="H66" s="181"/>
      <c r="I66" s="181"/>
      <c r="J66" s="181"/>
    </row>
    <row r="67" spans="1:10" x14ac:dyDescent="0.25">
      <c r="A67" s="284" t="s">
        <v>226</v>
      </c>
      <c r="B67" s="276"/>
      <c r="C67" s="276"/>
      <c r="D67" s="276"/>
      <c r="E67" s="276"/>
      <c r="F67" s="276"/>
      <c r="G67" s="276"/>
      <c r="H67" s="276"/>
      <c r="I67" s="276"/>
      <c r="J67" s="276"/>
    </row>
    <row r="68" spans="1:10" x14ac:dyDescent="0.25">
      <c r="A68" s="181"/>
      <c r="B68" s="181"/>
      <c r="C68" s="181"/>
      <c r="D68" s="181"/>
      <c r="E68" s="181"/>
      <c r="F68" s="181"/>
      <c r="G68" s="181"/>
      <c r="H68" s="181"/>
      <c r="I68" s="181"/>
      <c r="J68" s="181"/>
    </row>
    <row r="70" spans="1:10" x14ac:dyDescent="0.25">
      <c r="A70" s="181"/>
      <c r="B70" s="181"/>
      <c r="C70" s="181"/>
      <c r="D70" s="181"/>
      <c r="E70" s="181"/>
      <c r="F70" s="181"/>
      <c r="G70" s="181"/>
      <c r="H70" s="181"/>
      <c r="I70" s="181"/>
      <c r="J70" s="181"/>
    </row>
  </sheetData>
  <mergeCells count="14">
    <mergeCell ref="A67:J67"/>
    <mergeCell ref="A1:J1"/>
    <mergeCell ref="A11:A12"/>
    <mergeCell ref="H38:J38"/>
    <mergeCell ref="B11:D11"/>
    <mergeCell ref="E11:G11"/>
    <mergeCell ref="H11:J11"/>
    <mergeCell ref="B38:D38"/>
    <mergeCell ref="E38:G38"/>
    <mergeCell ref="I10:J10"/>
    <mergeCell ref="A6:J6"/>
    <mergeCell ref="A7:J7"/>
    <mergeCell ref="H2:J2"/>
    <mergeCell ref="D63:J63"/>
  </mergeCells>
  <pageMargins left="0.25" right="0.25" top="0.5" bottom="0" header="0" footer="0"/>
  <pageSetup paperSize="9" scale="75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69"/>
  <sheetViews>
    <sheetView view="pageBreakPreview" topLeftCell="A55" zoomScaleNormal="100" zoomScaleSheetLayoutView="100" workbookViewId="0">
      <selection activeCell="A68" sqref="A68"/>
    </sheetView>
  </sheetViews>
  <sheetFormatPr defaultRowHeight="15" x14ac:dyDescent="0.25"/>
  <cols>
    <col min="1" max="1" width="28.7109375" customWidth="1"/>
    <col min="2" max="10" width="10.7109375" customWidth="1"/>
  </cols>
  <sheetData>
    <row r="1" spans="1:19" x14ac:dyDescent="0.25">
      <c r="A1" s="248"/>
      <c r="B1" s="248"/>
      <c r="C1" s="248"/>
      <c r="D1" s="248"/>
      <c r="E1" s="248"/>
      <c r="F1" s="248"/>
      <c r="G1" s="248"/>
      <c r="H1" s="248"/>
      <c r="I1" s="248"/>
      <c r="J1" s="248"/>
      <c r="K1" s="15"/>
      <c r="L1" s="15"/>
      <c r="M1" s="15"/>
      <c r="N1" s="15"/>
      <c r="O1" s="15"/>
      <c r="P1" s="15"/>
      <c r="Q1" s="15"/>
      <c r="R1" s="15"/>
      <c r="S1" s="15"/>
    </row>
    <row r="2" spans="1:19" ht="15.75" x14ac:dyDescent="0.25">
      <c r="A2" s="45" t="s">
        <v>232</v>
      </c>
      <c r="B2" s="46"/>
      <c r="C2" s="46"/>
      <c r="D2" s="47"/>
      <c r="E2" s="47"/>
      <c r="F2" s="50"/>
      <c r="G2" s="50"/>
      <c r="H2" s="253" t="s">
        <v>231</v>
      </c>
      <c r="I2" s="253"/>
      <c r="J2" s="253"/>
      <c r="K2" s="15"/>
      <c r="L2" s="15"/>
      <c r="M2" s="15"/>
      <c r="N2" s="15"/>
      <c r="O2" s="15"/>
      <c r="P2" s="15"/>
      <c r="Q2" s="15"/>
      <c r="R2" s="15"/>
      <c r="S2" s="15"/>
    </row>
    <row r="3" spans="1:19" x14ac:dyDescent="0.25">
      <c r="A3" s="182"/>
      <c r="B3" s="182"/>
      <c r="C3" s="182"/>
      <c r="D3" s="182"/>
      <c r="E3" s="182"/>
      <c r="F3" s="182"/>
      <c r="G3" s="182"/>
      <c r="H3" s="182"/>
      <c r="I3" s="182"/>
      <c r="J3" s="182"/>
      <c r="K3" s="15"/>
      <c r="L3" s="15"/>
      <c r="M3" s="15"/>
      <c r="N3" s="15"/>
      <c r="O3" s="15"/>
      <c r="P3" s="15"/>
      <c r="Q3" s="15"/>
      <c r="R3" s="15"/>
      <c r="S3" s="15"/>
    </row>
    <row r="4" spans="1:19" x14ac:dyDescent="0.25">
      <c r="A4" s="182"/>
      <c r="B4" s="182"/>
      <c r="C4" s="182"/>
      <c r="D4" s="182"/>
      <c r="E4" s="182"/>
      <c r="F4" s="182"/>
      <c r="G4" s="182"/>
      <c r="H4" s="182"/>
      <c r="I4" s="182"/>
      <c r="J4" s="182"/>
      <c r="K4" s="15"/>
      <c r="L4" s="15"/>
      <c r="M4" s="15"/>
      <c r="N4" s="15"/>
      <c r="O4" s="15"/>
      <c r="P4" s="15"/>
      <c r="Q4" s="15"/>
      <c r="R4" s="15"/>
      <c r="S4" s="15"/>
    </row>
    <row r="5" spans="1:19" x14ac:dyDescent="0.25">
      <c r="A5" s="182"/>
      <c r="B5" s="182"/>
      <c r="C5" s="182"/>
      <c r="D5" s="182"/>
      <c r="E5" s="182"/>
      <c r="F5" s="182"/>
      <c r="G5" s="182"/>
      <c r="H5" s="182"/>
      <c r="I5" s="182"/>
      <c r="J5" s="182"/>
      <c r="K5" s="15"/>
      <c r="L5" s="15"/>
      <c r="M5" s="15"/>
      <c r="N5" s="15"/>
      <c r="O5" s="15"/>
      <c r="P5" s="15"/>
      <c r="Q5" s="15"/>
      <c r="R5" s="15"/>
      <c r="S5" s="15"/>
    </row>
    <row r="6" spans="1:19" ht="21" x14ac:dyDescent="0.25">
      <c r="A6" s="261" t="s">
        <v>161</v>
      </c>
      <c r="B6" s="261"/>
      <c r="C6" s="261"/>
      <c r="D6" s="261"/>
      <c r="E6" s="261"/>
      <c r="F6" s="261"/>
      <c r="G6" s="261"/>
      <c r="H6" s="261"/>
      <c r="I6" s="261"/>
      <c r="J6" s="261"/>
      <c r="K6" s="42"/>
      <c r="L6" s="42"/>
      <c r="M6" s="42"/>
      <c r="N6" s="42"/>
      <c r="O6" s="42"/>
      <c r="P6" s="42"/>
      <c r="Q6" s="42"/>
      <c r="R6" s="42"/>
      <c r="S6" s="42"/>
    </row>
    <row r="7" spans="1:19" ht="23.25" x14ac:dyDescent="0.25">
      <c r="A7" s="269" t="s">
        <v>93</v>
      </c>
      <c r="B7" s="269"/>
      <c r="C7" s="269"/>
      <c r="D7" s="269"/>
      <c r="E7" s="269"/>
      <c r="F7" s="269"/>
      <c r="G7" s="269"/>
      <c r="H7" s="269"/>
      <c r="I7" s="269"/>
      <c r="J7" s="269"/>
      <c r="K7" s="42"/>
      <c r="L7" s="42"/>
      <c r="M7" s="42"/>
      <c r="N7" s="42"/>
      <c r="O7" s="42"/>
      <c r="P7" s="42"/>
      <c r="Q7" s="42"/>
      <c r="R7" s="42"/>
      <c r="S7" s="42"/>
    </row>
    <row r="8" spans="1:19" ht="15.95" customHeight="1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8"/>
      <c r="L8" s="38"/>
      <c r="M8" s="38"/>
      <c r="N8" s="38"/>
      <c r="O8" s="38"/>
      <c r="P8" s="38"/>
      <c r="Q8" s="38"/>
      <c r="R8" s="38"/>
      <c r="S8" s="38"/>
    </row>
    <row r="9" spans="1:19" ht="15.75" x14ac:dyDescent="0.25">
      <c r="A9" s="37"/>
      <c r="B9" s="37"/>
      <c r="C9" s="37"/>
      <c r="D9" s="37"/>
      <c r="E9" s="37"/>
      <c r="F9" s="37"/>
      <c r="G9" s="37"/>
      <c r="H9" s="37"/>
      <c r="I9" s="37"/>
      <c r="J9" s="37"/>
      <c r="K9" s="38"/>
      <c r="L9" s="38"/>
      <c r="M9" s="38"/>
      <c r="N9" s="38"/>
      <c r="O9" s="38"/>
      <c r="P9" s="38"/>
      <c r="Q9" s="38"/>
      <c r="R9" s="38"/>
      <c r="S9" s="38"/>
    </row>
    <row r="10" spans="1:19" ht="15.75" x14ac:dyDescent="0.25">
      <c r="A10" s="182"/>
      <c r="B10" s="32"/>
      <c r="C10" s="32"/>
      <c r="D10" s="32"/>
      <c r="E10" s="32"/>
      <c r="F10" s="32"/>
      <c r="G10" s="32"/>
      <c r="H10" s="32"/>
      <c r="I10" s="270" t="s">
        <v>56</v>
      </c>
      <c r="J10" s="270"/>
      <c r="K10" s="43"/>
      <c r="L10" s="43"/>
      <c r="M10" s="43"/>
      <c r="N10" s="43"/>
      <c r="O10" s="43"/>
      <c r="P10" s="43"/>
      <c r="Q10" s="43"/>
      <c r="R10" s="43"/>
      <c r="S10" s="43"/>
    </row>
    <row r="11" spans="1:19" ht="24.95" customHeight="1" x14ac:dyDescent="0.25">
      <c r="A11" s="268" t="s">
        <v>58</v>
      </c>
      <c r="B11" s="232" t="s">
        <v>29</v>
      </c>
      <c r="C11" s="232"/>
      <c r="D11" s="232"/>
      <c r="E11" s="243" t="s">
        <v>5</v>
      </c>
      <c r="F11" s="243"/>
      <c r="G11" s="243"/>
      <c r="H11" s="243" t="s">
        <v>6</v>
      </c>
      <c r="I11" s="243"/>
      <c r="J11" s="243"/>
      <c r="K11" s="15"/>
      <c r="L11" s="15"/>
      <c r="M11" s="15"/>
      <c r="N11" s="15"/>
      <c r="O11" s="15"/>
      <c r="P11" s="15"/>
      <c r="Q11" s="15"/>
      <c r="R11" s="15"/>
      <c r="S11" s="15"/>
    </row>
    <row r="12" spans="1:19" ht="24.95" customHeight="1" x14ac:dyDescent="0.25">
      <c r="A12" s="268"/>
      <c r="B12" s="175" t="s">
        <v>3</v>
      </c>
      <c r="C12" s="175" t="s">
        <v>31</v>
      </c>
      <c r="D12" s="40" t="s">
        <v>4</v>
      </c>
      <c r="E12" s="175" t="s">
        <v>3</v>
      </c>
      <c r="F12" s="175" t="s">
        <v>31</v>
      </c>
      <c r="G12" s="175" t="s">
        <v>4</v>
      </c>
      <c r="H12" s="175" t="s">
        <v>3</v>
      </c>
      <c r="I12" s="175" t="s">
        <v>31</v>
      </c>
      <c r="J12" s="40" t="s">
        <v>4</v>
      </c>
      <c r="K12" s="15"/>
      <c r="L12" s="15"/>
      <c r="M12" s="15"/>
      <c r="N12" s="15"/>
      <c r="O12" s="15"/>
      <c r="P12" s="15"/>
      <c r="Q12" s="15"/>
      <c r="R12" s="15"/>
      <c r="S12" s="15"/>
    </row>
    <row r="13" spans="1:19" ht="15.75" x14ac:dyDescent="0.25">
      <c r="A13" s="82">
        <v>1</v>
      </c>
      <c r="B13" s="68">
        <v>2</v>
      </c>
      <c r="C13" s="68">
        <v>3</v>
      </c>
      <c r="D13" s="82">
        <v>4</v>
      </c>
      <c r="E13" s="68">
        <v>5</v>
      </c>
      <c r="F13" s="68">
        <v>6</v>
      </c>
      <c r="G13" s="68">
        <v>7</v>
      </c>
      <c r="H13" s="68">
        <v>8</v>
      </c>
      <c r="I13" s="68">
        <v>9</v>
      </c>
      <c r="J13" s="82">
        <v>10</v>
      </c>
      <c r="K13" s="15"/>
      <c r="L13" s="15"/>
      <c r="M13" s="15"/>
      <c r="N13" s="15"/>
      <c r="O13" s="15"/>
      <c r="P13" s="15"/>
      <c r="Q13" s="15"/>
      <c r="R13" s="15"/>
      <c r="S13" s="15"/>
    </row>
    <row r="14" spans="1:19" ht="15.95" customHeight="1" x14ac:dyDescent="0.25">
      <c r="A14" s="166" t="s">
        <v>32</v>
      </c>
      <c r="B14" s="91">
        <v>1545</v>
      </c>
      <c r="C14" s="91">
        <v>1545</v>
      </c>
      <c r="D14" s="99" t="s">
        <v>15</v>
      </c>
      <c r="E14" s="93">
        <v>1891</v>
      </c>
      <c r="F14" s="93">
        <v>1891</v>
      </c>
      <c r="G14" s="79" t="s">
        <v>15</v>
      </c>
      <c r="H14" s="93">
        <v>1940</v>
      </c>
      <c r="I14" s="93">
        <v>1914</v>
      </c>
      <c r="J14" s="86">
        <v>26</v>
      </c>
      <c r="K14" s="15"/>
      <c r="L14" s="15"/>
      <c r="M14" s="15"/>
      <c r="N14" s="15"/>
      <c r="O14" s="15"/>
      <c r="P14" s="15"/>
      <c r="Q14" s="15"/>
      <c r="R14" s="15"/>
      <c r="S14" s="15"/>
    </row>
    <row r="15" spans="1:19" ht="15.95" customHeight="1" x14ac:dyDescent="0.25">
      <c r="A15" s="167" t="s">
        <v>33</v>
      </c>
      <c r="B15" s="61">
        <v>43</v>
      </c>
      <c r="C15" s="61">
        <v>43</v>
      </c>
      <c r="D15" s="87" t="s">
        <v>15</v>
      </c>
      <c r="E15" s="64">
        <v>44</v>
      </c>
      <c r="F15" s="64">
        <v>44</v>
      </c>
      <c r="G15" s="64" t="s">
        <v>15</v>
      </c>
      <c r="H15" s="64">
        <v>27</v>
      </c>
      <c r="I15" s="64">
        <v>27</v>
      </c>
      <c r="J15" s="88" t="s">
        <v>15</v>
      </c>
      <c r="K15" s="15"/>
      <c r="L15" s="15"/>
      <c r="M15" s="15"/>
      <c r="N15" s="15"/>
      <c r="O15" s="15"/>
      <c r="P15" s="15"/>
      <c r="Q15" s="15"/>
      <c r="R15" s="15"/>
      <c r="S15" s="15"/>
    </row>
    <row r="16" spans="1:19" ht="15.95" customHeight="1" x14ac:dyDescent="0.25">
      <c r="A16" s="167" t="s">
        <v>34</v>
      </c>
      <c r="B16" s="61">
        <v>41</v>
      </c>
      <c r="C16" s="61">
        <v>41</v>
      </c>
      <c r="D16" s="87" t="s">
        <v>15</v>
      </c>
      <c r="E16" s="64">
        <v>106</v>
      </c>
      <c r="F16" s="64">
        <v>106</v>
      </c>
      <c r="G16" s="64" t="s">
        <v>15</v>
      </c>
      <c r="H16" s="64">
        <v>96</v>
      </c>
      <c r="I16" s="64">
        <v>96</v>
      </c>
      <c r="J16" s="88" t="s">
        <v>15</v>
      </c>
      <c r="K16" s="15"/>
      <c r="L16" s="15"/>
      <c r="M16" s="15"/>
      <c r="N16" s="15"/>
      <c r="O16" s="15"/>
      <c r="P16" s="15"/>
      <c r="Q16" s="15"/>
      <c r="R16" s="15"/>
      <c r="S16" s="15"/>
    </row>
    <row r="17" spans="1:19" ht="15.95" customHeight="1" x14ac:dyDescent="0.25">
      <c r="A17" s="167" t="s">
        <v>35</v>
      </c>
      <c r="B17" s="61">
        <v>18</v>
      </c>
      <c r="C17" s="61">
        <v>18</v>
      </c>
      <c r="D17" s="87" t="s">
        <v>15</v>
      </c>
      <c r="E17" s="64">
        <v>39</v>
      </c>
      <c r="F17" s="64">
        <v>39</v>
      </c>
      <c r="G17" s="64" t="s">
        <v>15</v>
      </c>
      <c r="H17" s="64">
        <v>50</v>
      </c>
      <c r="I17" s="64">
        <v>49</v>
      </c>
      <c r="J17" s="88">
        <v>1</v>
      </c>
      <c r="K17" s="15"/>
      <c r="L17" s="15"/>
      <c r="M17" s="15"/>
      <c r="N17" s="15"/>
      <c r="O17" s="15"/>
      <c r="P17" s="15"/>
      <c r="Q17" s="15"/>
      <c r="R17" s="15"/>
      <c r="S17" s="15"/>
    </row>
    <row r="18" spans="1:19" ht="15.95" customHeight="1" x14ac:dyDescent="0.25">
      <c r="A18" s="167" t="s">
        <v>36</v>
      </c>
      <c r="B18" s="61">
        <v>173</v>
      </c>
      <c r="C18" s="61">
        <v>173</v>
      </c>
      <c r="D18" s="87" t="s">
        <v>15</v>
      </c>
      <c r="E18" s="64">
        <v>234</v>
      </c>
      <c r="F18" s="64">
        <v>234</v>
      </c>
      <c r="G18" s="64" t="s">
        <v>15</v>
      </c>
      <c r="H18" s="64">
        <v>309</v>
      </c>
      <c r="I18" s="64">
        <v>309</v>
      </c>
      <c r="J18" s="88" t="s">
        <v>15</v>
      </c>
      <c r="K18" s="15"/>
      <c r="L18" s="15"/>
      <c r="M18" s="15"/>
      <c r="N18" s="15"/>
      <c r="O18" s="15"/>
      <c r="P18" s="15"/>
      <c r="Q18" s="15"/>
      <c r="R18" s="15"/>
      <c r="S18" s="15"/>
    </row>
    <row r="19" spans="1:19" ht="15.95" customHeight="1" x14ac:dyDescent="0.25">
      <c r="A19" s="167" t="s">
        <v>37</v>
      </c>
      <c r="B19" s="61">
        <v>8</v>
      </c>
      <c r="C19" s="61">
        <v>8</v>
      </c>
      <c r="D19" s="87" t="s">
        <v>15</v>
      </c>
      <c r="E19" s="64">
        <v>8</v>
      </c>
      <c r="F19" s="64">
        <v>8</v>
      </c>
      <c r="G19" s="64" t="s">
        <v>15</v>
      </c>
      <c r="H19" s="64">
        <v>39</v>
      </c>
      <c r="I19" s="64">
        <v>39</v>
      </c>
      <c r="J19" s="88" t="s">
        <v>15</v>
      </c>
      <c r="K19" s="15"/>
      <c r="L19" s="15"/>
      <c r="M19" s="15"/>
      <c r="N19" s="15"/>
      <c r="O19" s="15"/>
      <c r="P19" s="15"/>
      <c r="Q19" s="15"/>
      <c r="R19" s="15"/>
      <c r="S19" s="15"/>
    </row>
    <row r="20" spans="1:19" ht="15.95" customHeight="1" x14ac:dyDescent="0.25">
      <c r="A20" s="167" t="s">
        <v>38</v>
      </c>
      <c r="B20" s="61">
        <v>0</v>
      </c>
      <c r="C20" s="61">
        <v>0</v>
      </c>
      <c r="D20" s="87" t="s">
        <v>15</v>
      </c>
      <c r="E20" s="64" t="s">
        <v>15</v>
      </c>
      <c r="F20" s="64" t="s">
        <v>15</v>
      </c>
      <c r="G20" s="64" t="s">
        <v>15</v>
      </c>
      <c r="H20" s="64">
        <v>18</v>
      </c>
      <c r="I20" s="64">
        <v>18</v>
      </c>
      <c r="J20" s="88" t="s">
        <v>15</v>
      </c>
      <c r="K20" s="15"/>
      <c r="L20" s="15"/>
      <c r="M20" s="15"/>
      <c r="N20" s="15"/>
      <c r="O20" s="15"/>
      <c r="P20" s="15"/>
      <c r="Q20" s="15"/>
      <c r="R20" s="15"/>
      <c r="S20" s="15"/>
    </row>
    <row r="21" spans="1:19" ht="15.95" customHeight="1" x14ac:dyDescent="0.25">
      <c r="A21" s="167" t="s">
        <v>234</v>
      </c>
      <c r="B21" s="61">
        <v>73</v>
      </c>
      <c r="C21" s="61">
        <v>73</v>
      </c>
      <c r="D21" s="87" t="s">
        <v>15</v>
      </c>
      <c r="E21" s="64">
        <v>73</v>
      </c>
      <c r="F21" s="64">
        <v>73</v>
      </c>
      <c r="G21" s="64" t="s">
        <v>15</v>
      </c>
      <c r="H21" s="64">
        <v>110</v>
      </c>
      <c r="I21" s="64">
        <v>109</v>
      </c>
      <c r="J21" s="88">
        <v>1</v>
      </c>
      <c r="K21" s="15"/>
      <c r="L21" s="15"/>
      <c r="M21" s="15"/>
      <c r="N21" s="15"/>
      <c r="O21" s="15"/>
      <c r="P21" s="15"/>
      <c r="Q21" s="15"/>
      <c r="R21" s="15"/>
      <c r="S21" s="15"/>
    </row>
    <row r="22" spans="1:19" ht="15.95" customHeight="1" x14ac:dyDescent="0.25">
      <c r="A22" s="167" t="s">
        <v>40</v>
      </c>
      <c r="B22" s="61">
        <v>582</v>
      </c>
      <c r="C22" s="61">
        <v>582</v>
      </c>
      <c r="D22" s="87" t="s">
        <v>15</v>
      </c>
      <c r="E22" s="64">
        <v>498</v>
      </c>
      <c r="F22" s="64">
        <v>498</v>
      </c>
      <c r="G22" s="64" t="s">
        <v>15</v>
      </c>
      <c r="H22" s="64">
        <v>497</v>
      </c>
      <c r="I22" s="64">
        <v>497</v>
      </c>
      <c r="J22" s="88" t="s">
        <v>15</v>
      </c>
      <c r="K22" s="15"/>
      <c r="L22" s="15"/>
      <c r="M22" s="15"/>
      <c r="N22" s="15"/>
      <c r="O22" s="15"/>
      <c r="P22" s="15"/>
      <c r="Q22" s="15"/>
      <c r="R22" s="15"/>
      <c r="S22" s="15"/>
    </row>
    <row r="23" spans="1:19" ht="15.95" customHeight="1" x14ac:dyDescent="0.25">
      <c r="A23" s="167" t="s">
        <v>41</v>
      </c>
      <c r="B23" s="61">
        <v>15</v>
      </c>
      <c r="C23" s="61">
        <v>15</v>
      </c>
      <c r="D23" s="87" t="s">
        <v>15</v>
      </c>
      <c r="E23" s="64">
        <v>15</v>
      </c>
      <c r="F23" s="64">
        <v>15</v>
      </c>
      <c r="G23" s="64" t="s">
        <v>15</v>
      </c>
      <c r="H23" s="64">
        <v>27</v>
      </c>
      <c r="I23" s="64">
        <v>27</v>
      </c>
      <c r="J23" s="88" t="s">
        <v>15</v>
      </c>
      <c r="K23" s="15"/>
      <c r="L23" s="15"/>
      <c r="M23" s="15"/>
      <c r="N23" s="15"/>
      <c r="O23" s="15"/>
      <c r="P23" s="15"/>
      <c r="Q23" s="15"/>
      <c r="R23" s="15"/>
      <c r="S23" s="15"/>
    </row>
    <row r="24" spans="1:19" ht="15.95" customHeight="1" x14ac:dyDescent="0.25">
      <c r="A24" s="167" t="s">
        <v>42</v>
      </c>
      <c r="B24" s="61">
        <v>93</v>
      </c>
      <c r="C24" s="61">
        <v>93</v>
      </c>
      <c r="D24" s="87" t="s">
        <v>15</v>
      </c>
      <c r="E24" s="64">
        <v>153</v>
      </c>
      <c r="F24" s="64">
        <v>153</v>
      </c>
      <c r="G24" s="64" t="s">
        <v>15</v>
      </c>
      <c r="H24" s="64">
        <v>77</v>
      </c>
      <c r="I24" s="64">
        <v>70</v>
      </c>
      <c r="J24" s="88">
        <v>7</v>
      </c>
      <c r="K24" s="15"/>
      <c r="L24" s="15"/>
      <c r="M24" s="15"/>
      <c r="N24" s="15"/>
      <c r="O24" s="15"/>
      <c r="P24" s="15"/>
      <c r="Q24" s="15"/>
      <c r="R24" s="15"/>
      <c r="S24" s="15"/>
    </row>
    <row r="25" spans="1:19" ht="15.95" customHeight="1" x14ac:dyDescent="0.25">
      <c r="A25" s="167" t="s">
        <v>43</v>
      </c>
      <c r="B25" s="61">
        <v>50</v>
      </c>
      <c r="C25" s="61">
        <v>50</v>
      </c>
      <c r="D25" s="87" t="s">
        <v>15</v>
      </c>
      <c r="E25" s="64">
        <v>50</v>
      </c>
      <c r="F25" s="64">
        <v>50</v>
      </c>
      <c r="G25" s="64" t="s">
        <v>15</v>
      </c>
      <c r="H25" s="64">
        <v>74</v>
      </c>
      <c r="I25" s="64">
        <v>74</v>
      </c>
      <c r="J25" s="88" t="s">
        <v>15</v>
      </c>
      <c r="K25" s="15"/>
      <c r="L25" s="15"/>
      <c r="M25" s="15"/>
      <c r="N25" s="15"/>
      <c r="O25" s="15"/>
      <c r="P25" s="15"/>
      <c r="Q25" s="15"/>
      <c r="R25" s="15"/>
      <c r="S25" s="15"/>
    </row>
    <row r="26" spans="1:19" ht="15.95" customHeight="1" x14ac:dyDescent="0.25">
      <c r="A26" s="167" t="s">
        <v>44</v>
      </c>
      <c r="B26" s="61">
        <v>13</v>
      </c>
      <c r="C26" s="61">
        <v>13</v>
      </c>
      <c r="D26" s="87" t="s">
        <v>15</v>
      </c>
      <c r="E26" s="64">
        <v>145</v>
      </c>
      <c r="F26" s="64">
        <v>145</v>
      </c>
      <c r="G26" s="64" t="s">
        <v>15</v>
      </c>
      <c r="H26" s="64">
        <v>59</v>
      </c>
      <c r="I26" s="64">
        <v>59</v>
      </c>
      <c r="J26" s="88" t="s">
        <v>15</v>
      </c>
      <c r="K26" s="15"/>
      <c r="L26" s="15"/>
      <c r="M26" s="15"/>
      <c r="N26" s="15"/>
      <c r="O26" s="15"/>
      <c r="P26" s="15"/>
      <c r="Q26" s="15"/>
      <c r="R26" s="15"/>
      <c r="S26" s="15"/>
    </row>
    <row r="27" spans="1:19" ht="15.95" customHeight="1" x14ac:dyDescent="0.25">
      <c r="A27" s="167" t="s">
        <v>45</v>
      </c>
      <c r="B27" s="61">
        <v>67</v>
      </c>
      <c r="C27" s="61">
        <v>67</v>
      </c>
      <c r="D27" s="87" t="s">
        <v>15</v>
      </c>
      <c r="E27" s="64">
        <v>53</v>
      </c>
      <c r="F27" s="64">
        <v>53</v>
      </c>
      <c r="G27" s="64" t="s">
        <v>15</v>
      </c>
      <c r="H27" s="64">
        <v>19</v>
      </c>
      <c r="I27" s="64">
        <v>17</v>
      </c>
      <c r="J27" s="88">
        <v>2</v>
      </c>
      <c r="K27" s="15"/>
      <c r="L27" s="15"/>
      <c r="M27" s="15"/>
      <c r="N27" s="15"/>
      <c r="O27" s="15"/>
      <c r="P27" s="15"/>
      <c r="Q27" s="15"/>
      <c r="R27" s="15"/>
      <c r="S27" s="15"/>
    </row>
    <row r="28" spans="1:19" ht="15.95" customHeight="1" x14ac:dyDescent="0.25">
      <c r="A28" s="149" t="s">
        <v>167</v>
      </c>
      <c r="B28" s="61">
        <v>55</v>
      </c>
      <c r="C28" s="61">
        <v>55</v>
      </c>
      <c r="D28" s="87" t="s">
        <v>15</v>
      </c>
      <c r="E28" s="64">
        <v>93</v>
      </c>
      <c r="F28" s="64">
        <v>93</v>
      </c>
      <c r="G28" s="64" t="s">
        <v>15</v>
      </c>
      <c r="H28" s="64">
        <v>136</v>
      </c>
      <c r="I28" s="64">
        <v>134</v>
      </c>
      <c r="J28" s="88">
        <v>2</v>
      </c>
      <c r="K28" s="15"/>
      <c r="L28" s="15"/>
      <c r="M28" s="15"/>
      <c r="N28" s="15"/>
      <c r="O28" s="15"/>
      <c r="P28" s="15"/>
      <c r="Q28" s="15"/>
      <c r="R28" s="15"/>
      <c r="S28" s="15"/>
    </row>
    <row r="29" spans="1:19" ht="15.95" customHeight="1" x14ac:dyDescent="0.25">
      <c r="A29" s="167" t="s">
        <v>47</v>
      </c>
      <c r="B29" s="61">
        <v>41</v>
      </c>
      <c r="C29" s="61">
        <v>41</v>
      </c>
      <c r="D29" s="87" t="s">
        <v>15</v>
      </c>
      <c r="E29" s="64">
        <v>89</v>
      </c>
      <c r="F29" s="64">
        <v>89</v>
      </c>
      <c r="G29" s="64" t="s">
        <v>15</v>
      </c>
      <c r="H29" s="64">
        <v>65</v>
      </c>
      <c r="I29" s="64">
        <v>63</v>
      </c>
      <c r="J29" s="88">
        <v>2</v>
      </c>
      <c r="K29" s="15"/>
      <c r="L29" s="15"/>
      <c r="M29" s="15"/>
      <c r="N29" s="15"/>
      <c r="O29" s="15"/>
      <c r="P29" s="15"/>
      <c r="Q29" s="15"/>
      <c r="R29" s="15"/>
      <c r="S29" s="15"/>
    </row>
    <row r="30" spans="1:19" ht="15.95" customHeight="1" x14ac:dyDescent="0.25">
      <c r="A30" s="167" t="s">
        <v>48</v>
      </c>
      <c r="B30" s="61">
        <v>121</v>
      </c>
      <c r="C30" s="61">
        <v>121</v>
      </c>
      <c r="D30" s="87" t="s">
        <v>15</v>
      </c>
      <c r="E30" s="64">
        <v>100</v>
      </c>
      <c r="F30" s="64">
        <v>100</v>
      </c>
      <c r="G30" s="64" t="s">
        <v>15</v>
      </c>
      <c r="H30" s="64">
        <v>136</v>
      </c>
      <c r="I30" s="64">
        <v>134</v>
      </c>
      <c r="J30" s="88">
        <v>2</v>
      </c>
      <c r="K30" s="15"/>
      <c r="L30" s="15"/>
      <c r="M30" s="15"/>
      <c r="N30" s="15"/>
      <c r="O30" s="15"/>
      <c r="P30" s="15"/>
      <c r="Q30" s="15"/>
      <c r="R30" s="15"/>
      <c r="S30" s="15"/>
    </row>
    <row r="31" spans="1:19" ht="15.95" customHeight="1" x14ac:dyDescent="0.25">
      <c r="A31" s="167" t="s">
        <v>49</v>
      </c>
      <c r="B31" s="61">
        <v>10</v>
      </c>
      <c r="C31" s="61">
        <v>10</v>
      </c>
      <c r="D31" s="87" t="s">
        <v>15</v>
      </c>
      <c r="E31" s="64">
        <v>10</v>
      </c>
      <c r="F31" s="64">
        <v>10</v>
      </c>
      <c r="G31" s="64" t="s">
        <v>15</v>
      </c>
      <c r="H31" s="64">
        <v>15</v>
      </c>
      <c r="I31" s="64">
        <v>15</v>
      </c>
      <c r="J31" s="88" t="s">
        <v>15</v>
      </c>
      <c r="K31" s="15"/>
      <c r="L31" s="15"/>
      <c r="M31" s="15"/>
      <c r="N31" s="15"/>
      <c r="O31" s="15"/>
      <c r="P31" s="15"/>
      <c r="Q31" s="15"/>
      <c r="R31" s="15"/>
      <c r="S31" s="15"/>
    </row>
    <row r="32" spans="1:19" ht="15.95" customHeight="1" x14ac:dyDescent="0.25">
      <c r="A32" s="167" t="s">
        <v>51</v>
      </c>
      <c r="B32" s="61">
        <v>22</v>
      </c>
      <c r="C32" s="61">
        <v>22</v>
      </c>
      <c r="D32" s="87" t="s">
        <v>15</v>
      </c>
      <c r="E32" s="64" t="s">
        <v>15</v>
      </c>
      <c r="F32" s="64" t="s">
        <v>15</v>
      </c>
      <c r="G32" s="64" t="s">
        <v>15</v>
      </c>
      <c r="H32" s="64" t="s">
        <v>15</v>
      </c>
      <c r="I32" s="64" t="s">
        <v>15</v>
      </c>
      <c r="J32" s="88" t="s">
        <v>15</v>
      </c>
      <c r="K32" s="15"/>
      <c r="L32" s="15"/>
      <c r="M32" s="15"/>
      <c r="N32" s="15"/>
      <c r="O32" s="15"/>
      <c r="P32" s="15"/>
      <c r="Q32" s="15"/>
      <c r="R32" s="15"/>
      <c r="S32" s="15"/>
    </row>
    <row r="33" spans="1:19" ht="15.95" customHeight="1" x14ac:dyDescent="0.25">
      <c r="A33" s="167" t="s">
        <v>132</v>
      </c>
      <c r="B33" s="61">
        <v>0</v>
      </c>
      <c r="C33" s="61">
        <v>0</v>
      </c>
      <c r="D33" s="87" t="s">
        <v>15</v>
      </c>
      <c r="E33" s="64">
        <v>23</v>
      </c>
      <c r="F33" s="64">
        <v>23</v>
      </c>
      <c r="G33" s="64" t="s">
        <v>15</v>
      </c>
      <c r="H33" s="64">
        <v>33</v>
      </c>
      <c r="I33" s="64">
        <v>31</v>
      </c>
      <c r="J33" s="88">
        <v>2</v>
      </c>
      <c r="K33" s="15"/>
      <c r="L33" s="15"/>
      <c r="M33" s="15"/>
      <c r="N33" s="15"/>
      <c r="O33" s="15"/>
      <c r="P33" s="15"/>
      <c r="Q33" s="15"/>
      <c r="R33" s="15"/>
      <c r="S33" s="15"/>
    </row>
    <row r="34" spans="1:19" ht="15.95" customHeight="1" x14ac:dyDescent="0.25">
      <c r="A34" s="167" t="s">
        <v>66</v>
      </c>
      <c r="B34" s="61" t="s">
        <v>15</v>
      </c>
      <c r="C34" s="61" t="s">
        <v>15</v>
      </c>
      <c r="D34" s="87" t="s">
        <v>15</v>
      </c>
      <c r="E34" s="64">
        <v>52</v>
      </c>
      <c r="F34" s="64">
        <v>52</v>
      </c>
      <c r="G34" s="64" t="s">
        <v>15</v>
      </c>
      <c r="H34" s="64">
        <v>7</v>
      </c>
      <c r="I34" s="64">
        <v>7</v>
      </c>
      <c r="J34" s="88" t="s">
        <v>15</v>
      </c>
      <c r="K34" s="15"/>
      <c r="L34" s="15"/>
      <c r="M34" s="15"/>
      <c r="N34" s="15"/>
      <c r="O34" s="15"/>
      <c r="P34" s="15"/>
      <c r="Q34" s="15"/>
      <c r="R34" s="15"/>
      <c r="S34" s="15"/>
    </row>
    <row r="35" spans="1:19" ht="15.95" customHeight="1" x14ac:dyDescent="0.25">
      <c r="A35" s="167" t="s">
        <v>53</v>
      </c>
      <c r="B35" s="61">
        <v>76</v>
      </c>
      <c r="C35" s="61">
        <v>76</v>
      </c>
      <c r="D35" s="87" t="s">
        <v>15</v>
      </c>
      <c r="E35" s="64" t="s">
        <v>15</v>
      </c>
      <c r="F35" s="64" t="s">
        <v>15</v>
      </c>
      <c r="G35" s="64" t="s">
        <v>15</v>
      </c>
      <c r="H35" s="64" t="s">
        <v>15</v>
      </c>
      <c r="I35" s="64" t="s">
        <v>15</v>
      </c>
      <c r="J35" s="88" t="s">
        <v>15</v>
      </c>
      <c r="K35" s="15"/>
      <c r="L35" s="15"/>
      <c r="M35" s="15"/>
      <c r="N35" s="15"/>
      <c r="O35" s="15"/>
      <c r="P35" s="15"/>
      <c r="Q35" s="15"/>
      <c r="R35" s="15"/>
      <c r="S35" s="15"/>
    </row>
    <row r="36" spans="1:19" ht="15.95" customHeight="1" x14ac:dyDescent="0.25">
      <c r="A36" s="167" t="s">
        <v>54</v>
      </c>
      <c r="B36" s="61">
        <v>31</v>
      </c>
      <c r="C36" s="61">
        <v>31</v>
      </c>
      <c r="D36" s="87" t="s">
        <v>15</v>
      </c>
      <c r="E36" s="64">
        <v>71</v>
      </c>
      <c r="F36" s="64">
        <v>71</v>
      </c>
      <c r="G36" s="64" t="s">
        <v>15</v>
      </c>
      <c r="H36" s="64">
        <v>16</v>
      </c>
      <c r="I36" s="64">
        <v>14</v>
      </c>
      <c r="J36" s="88">
        <v>2</v>
      </c>
      <c r="K36" s="15"/>
      <c r="L36" s="15"/>
      <c r="M36" s="15"/>
      <c r="N36" s="15"/>
      <c r="O36" s="15"/>
      <c r="P36" s="15"/>
      <c r="Q36" s="15"/>
      <c r="R36" s="15"/>
      <c r="S36" s="15"/>
    </row>
    <row r="37" spans="1:19" ht="15.95" customHeight="1" x14ac:dyDescent="0.25">
      <c r="A37" s="167" t="s">
        <v>55</v>
      </c>
      <c r="B37" s="61">
        <v>13</v>
      </c>
      <c r="C37" s="61">
        <v>13</v>
      </c>
      <c r="D37" s="87" t="s">
        <v>15</v>
      </c>
      <c r="E37" s="64">
        <v>13</v>
      </c>
      <c r="F37" s="64">
        <v>13</v>
      </c>
      <c r="G37" s="64" t="s">
        <v>15</v>
      </c>
      <c r="H37" s="64">
        <v>95</v>
      </c>
      <c r="I37" s="64">
        <v>95</v>
      </c>
      <c r="J37" s="88" t="s">
        <v>15</v>
      </c>
      <c r="K37" s="15"/>
      <c r="L37" s="15"/>
      <c r="M37" s="15"/>
      <c r="N37" s="15"/>
      <c r="O37" s="15"/>
      <c r="P37" s="15"/>
      <c r="Q37" s="15"/>
      <c r="R37" s="15"/>
      <c r="S37" s="15"/>
    </row>
    <row r="38" spans="1:19" ht="20.100000000000001" customHeight="1" x14ac:dyDescent="0.25">
      <c r="A38" s="154"/>
      <c r="B38" s="243" t="s">
        <v>26</v>
      </c>
      <c r="C38" s="243"/>
      <c r="D38" s="243"/>
      <c r="E38" s="243" t="s">
        <v>27</v>
      </c>
      <c r="F38" s="243"/>
      <c r="G38" s="243"/>
      <c r="H38" s="243" t="s">
        <v>64</v>
      </c>
      <c r="I38" s="243"/>
      <c r="J38" s="243"/>
      <c r="K38" s="44"/>
      <c r="L38" s="44"/>
      <c r="M38" s="44"/>
      <c r="N38" s="44"/>
      <c r="O38" s="44"/>
      <c r="P38" s="44"/>
      <c r="Q38" s="44"/>
      <c r="R38" s="44"/>
      <c r="S38" s="44"/>
    </row>
    <row r="39" spans="1:19" ht="15.95" customHeight="1" x14ac:dyDescent="0.25">
      <c r="A39" s="168" t="s">
        <v>32</v>
      </c>
      <c r="B39" s="97">
        <v>2706</v>
      </c>
      <c r="C39" s="97">
        <v>2663</v>
      </c>
      <c r="D39" s="89">
        <v>43</v>
      </c>
      <c r="E39" s="97">
        <v>2567</v>
      </c>
      <c r="F39" s="97">
        <v>2560</v>
      </c>
      <c r="G39" s="89">
        <v>7</v>
      </c>
      <c r="H39" s="98">
        <v>2696</v>
      </c>
      <c r="I39" s="98">
        <v>2667</v>
      </c>
      <c r="J39" s="90">
        <v>29</v>
      </c>
      <c r="K39" s="15"/>
      <c r="L39" s="15"/>
      <c r="M39" s="15"/>
      <c r="N39" s="15"/>
      <c r="O39" s="15"/>
      <c r="P39" s="15"/>
      <c r="Q39" s="15"/>
      <c r="R39" s="15"/>
      <c r="S39" s="15"/>
    </row>
    <row r="40" spans="1:19" ht="15.95" customHeight="1" x14ac:dyDescent="0.25">
      <c r="A40" s="167" t="s">
        <v>33</v>
      </c>
      <c r="B40" s="64">
        <v>67</v>
      </c>
      <c r="C40" s="64">
        <v>67</v>
      </c>
      <c r="D40" s="64" t="s">
        <v>15</v>
      </c>
      <c r="E40" s="64">
        <v>49</v>
      </c>
      <c r="F40" s="64">
        <v>49</v>
      </c>
      <c r="G40" s="64" t="s">
        <v>15</v>
      </c>
      <c r="H40" s="61">
        <v>70</v>
      </c>
      <c r="I40" s="61">
        <v>70</v>
      </c>
      <c r="J40" s="61" t="s">
        <v>15</v>
      </c>
      <c r="K40" s="15"/>
      <c r="L40" s="15"/>
      <c r="M40" s="15"/>
      <c r="N40" s="15"/>
      <c r="O40" s="15"/>
      <c r="P40" s="15"/>
      <c r="Q40" s="15"/>
      <c r="R40" s="15"/>
      <c r="S40" s="15"/>
    </row>
    <row r="41" spans="1:19" ht="15.95" customHeight="1" x14ac:dyDescent="0.25">
      <c r="A41" s="167" t="s">
        <v>34</v>
      </c>
      <c r="B41" s="64">
        <v>59</v>
      </c>
      <c r="C41" s="64">
        <v>59</v>
      </c>
      <c r="D41" s="64" t="s">
        <v>15</v>
      </c>
      <c r="E41" s="64">
        <v>75</v>
      </c>
      <c r="F41" s="64">
        <v>75</v>
      </c>
      <c r="G41" s="64" t="s">
        <v>15</v>
      </c>
      <c r="H41" s="61">
        <v>72</v>
      </c>
      <c r="I41" s="61">
        <v>72</v>
      </c>
      <c r="J41" s="61" t="s">
        <v>15</v>
      </c>
      <c r="K41" s="15"/>
      <c r="L41" s="15"/>
      <c r="M41" s="15"/>
      <c r="N41" s="15"/>
      <c r="O41" s="15"/>
      <c r="P41" s="15"/>
      <c r="Q41" s="15"/>
      <c r="R41" s="15"/>
      <c r="S41" s="15"/>
    </row>
    <row r="42" spans="1:19" ht="15.95" customHeight="1" x14ac:dyDescent="0.25">
      <c r="A42" s="167" t="s">
        <v>35</v>
      </c>
      <c r="B42" s="64">
        <v>36</v>
      </c>
      <c r="C42" s="61">
        <v>36</v>
      </c>
      <c r="D42" s="64" t="s">
        <v>15</v>
      </c>
      <c r="E42" s="61">
        <v>20</v>
      </c>
      <c r="F42" s="61">
        <v>20</v>
      </c>
      <c r="G42" s="64" t="s">
        <v>15</v>
      </c>
      <c r="H42" s="61">
        <v>29</v>
      </c>
      <c r="I42" s="61">
        <v>29</v>
      </c>
      <c r="J42" s="61" t="s">
        <v>15</v>
      </c>
      <c r="K42" s="15"/>
      <c r="L42" s="15"/>
      <c r="M42" s="15"/>
      <c r="N42" s="15"/>
      <c r="O42" s="15"/>
      <c r="P42" s="15"/>
      <c r="Q42" s="15"/>
      <c r="R42" s="15"/>
      <c r="S42" s="15"/>
    </row>
    <row r="43" spans="1:19" ht="15.95" customHeight="1" x14ac:dyDescent="0.25">
      <c r="A43" s="167" t="s">
        <v>36</v>
      </c>
      <c r="B43" s="64">
        <v>336</v>
      </c>
      <c r="C43" s="64">
        <v>336</v>
      </c>
      <c r="D43" s="64" t="s">
        <v>15</v>
      </c>
      <c r="E43" s="64">
        <v>130</v>
      </c>
      <c r="F43" s="64">
        <v>130</v>
      </c>
      <c r="G43" s="64" t="s">
        <v>15</v>
      </c>
      <c r="H43" s="61">
        <v>183</v>
      </c>
      <c r="I43" s="61">
        <v>183</v>
      </c>
      <c r="J43" s="61" t="s">
        <v>15</v>
      </c>
      <c r="K43" s="15"/>
      <c r="L43" s="15"/>
      <c r="M43" s="15"/>
      <c r="N43" s="15"/>
      <c r="O43" s="15"/>
      <c r="P43" s="15"/>
      <c r="Q43" s="15"/>
      <c r="R43" s="15"/>
      <c r="S43" s="15"/>
    </row>
    <row r="44" spans="1:19" ht="15.95" customHeight="1" x14ac:dyDescent="0.25">
      <c r="A44" s="167" t="s">
        <v>37</v>
      </c>
      <c r="B44" s="64">
        <v>76</v>
      </c>
      <c r="C44" s="61">
        <v>76</v>
      </c>
      <c r="D44" s="64" t="s">
        <v>15</v>
      </c>
      <c r="E44" s="61">
        <v>21</v>
      </c>
      <c r="F44" s="61">
        <v>21</v>
      </c>
      <c r="G44" s="64" t="s">
        <v>15</v>
      </c>
      <c r="H44" s="61">
        <v>53</v>
      </c>
      <c r="I44" s="61">
        <v>53</v>
      </c>
      <c r="J44" s="61" t="s">
        <v>15</v>
      </c>
      <c r="K44" s="15"/>
      <c r="L44" s="15"/>
      <c r="M44" s="15"/>
      <c r="N44" s="15"/>
      <c r="O44" s="15"/>
      <c r="P44" s="15"/>
      <c r="Q44" s="15"/>
      <c r="R44" s="15"/>
      <c r="S44" s="15"/>
    </row>
    <row r="45" spans="1:19" ht="15.95" customHeight="1" x14ac:dyDescent="0.25">
      <c r="A45" s="167" t="s">
        <v>38</v>
      </c>
      <c r="B45" s="64">
        <v>9</v>
      </c>
      <c r="C45" s="64">
        <v>9</v>
      </c>
      <c r="D45" s="64" t="s">
        <v>15</v>
      </c>
      <c r="E45" s="64">
        <v>28</v>
      </c>
      <c r="F45" s="64">
        <v>28</v>
      </c>
      <c r="G45" s="64" t="s">
        <v>15</v>
      </c>
      <c r="H45" s="61">
        <v>30</v>
      </c>
      <c r="I45" s="61">
        <v>30</v>
      </c>
      <c r="J45" s="61" t="s">
        <v>15</v>
      </c>
      <c r="K45" s="15"/>
      <c r="L45" s="15"/>
      <c r="M45" s="15"/>
      <c r="N45" s="15"/>
      <c r="O45" s="15"/>
      <c r="P45" s="15"/>
      <c r="Q45" s="15"/>
      <c r="R45" s="15"/>
      <c r="S45" s="15"/>
    </row>
    <row r="46" spans="1:19" ht="15.95" customHeight="1" x14ac:dyDescent="0.25">
      <c r="A46" s="167" t="s">
        <v>234</v>
      </c>
      <c r="B46" s="64">
        <v>110</v>
      </c>
      <c r="C46" s="61">
        <v>110</v>
      </c>
      <c r="D46" s="64" t="s">
        <v>15</v>
      </c>
      <c r="E46" s="61">
        <v>131</v>
      </c>
      <c r="F46" s="61">
        <v>131</v>
      </c>
      <c r="G46" s="64" t="s">
        <v>15</v>
      </c>
      <c r="H46" s="61">
        <v>155</v>
      </c>
      <c r="I46" s="61">
        <v>155</v>
      </c>
      <c r="J46" s="61" t="s">
        <v>15</v>
      </c>
      <c r="K46" s="15"/>
      <c r="L46" s="15"/>
      <c r="M46" s="15"/>
      <c r="N46" s="15"/>
      <c r="O46" s="15"/>
      <c r="P46" s="15"/>
      <c r="Q46" s="15"/>
      <c r="R46" s="15"/>
      <c r="S46" s="15"/>
    </row>
    <row r="47" spans="1:19" ht="15.95" customHeight="1" x14ac:dyDescent="0.25">
      <c r="A47" s="167" t="s">
        <v>40</v>
      </c>
      <c r="B47" s="64">
        <v>628</v>
      </c>
      <c r="C47" s="61">
        <v>628</v>
      </c>
      <c r="D47" s="64" t="s">
        <v>15</v>
      </c>
      <c r="E47" s="61">
        <v>739</v>
      </c>
      <c r="F47" s="61">
        <v>739</v>
      </c>
      <c r="G47" s="64" t="s">
        <v>15</v>
      </c>
      <c r="H47" s="61">
        <v>828</v>
      </c>
      <c r="I47" s="61">
        <v>828</v>
      </c>
      <c r="J47" s="61" t="s">
        <v>15</v>
      </c>
      <c r="K47" s="15"/>
      <c r="L47" s="15"/>
      <c r="M47" s="15"/>
      <c r="N47" s="15"/>
      <c r="O47" s="15"/>
      <c r="P47" s="15"/>
      <c r="Q47" s="15"/>
      <c r="R47" s="15"/>
      <c r="S47" s="15"/>
    </row>
    <row r="48" spans="1:19" ht="15.95" customHeight="1" x14ac:dyDescent="0.25">
      <c r="A48" s="167" t="s">
        <v>41</v>
      </c>
      <c r="B48" s="64">
        <v>18</v>
      </c>
      <c r="C48" s="61">
        <v>18</v>
      </c>
      <c r="D48" s="64" t="s">
        <v>15</v>
      </c>
      <c r="E48" s="61">
        <v>23</v>
      </c>
      <c r="F48" s="61">
        <v>23</v>
      </c>
      <c r="G48" s="64" t="s">
        <v>15</v>
      </c>
      <c r="H48" s="61">
        <v>23</v>
      </c>
      <c r="I48" s="61">
        <v>23</v>
      </c>
      <c r="J48" s="61" t="s">
        <v>15</v>
      </c>
      <c r="K48" s="15"/>
      <c r="L48" s="15"/>
      <c r="M48" s="15"/>
      <c r="N48" s="15"/>
      <c r="O48" s="15"/>
      <c r="P48" s="15"/>
      <c r="Q48" s="15"/>
      <c r="R48" s="15"/>
      <c r="S48" s="15"/>
    </row>
    <row r="49" spans="1:19" ht="15.95" customHeight="1" x14ac:dyDescent="0.25">
      <c r="A49" s="167" t="s">
        <v>42</v>
      </c>
      <c r="B49" s="64">
        <v>111</v>
      </c>
      <c r="C49" s="61">
        <v>111</v>
      </c>
      <c r="D49" s="64" t="s">
        <v>15</v>
      </c>
      <c r="E49" s="61">
        <v>92</v>
      </c>
      <c r="F49" s="61">
        <v>92</v>
      </c>
      <c r="G49" s="64" t="s">
        <v>15</v>
      </c>
      <c r="H49" s="61">
        <v>104</v>
      </c>
      <c r="I49" s="61">
        <v>104</v>
      </c>
      <c r="J49" s="61" t="s">
        <v>15</v>
      </c>
      <c r="K49" s="15"/>
      <c r="L49" s="15"/>
      <c r="M49" s="15"/>
      <c r="N49" s="15"/>
      <c r="O49" s="15"/>
      <c r="P49" s="15"/>
      <c r="Q49" s="15"/>
      <c r="R49" s="15"/>
      <c r="S49" s="15"/>
    </row>
    <row r="50" spans="1:19" ht="15.95" customHeight="1" x14ac:dyDescent="0.25">
      <c r="A50" s="167" t="s">
        <v>43</v>
      </c>
      <c r="B50" s="64">
        <v>75</v>
      </c>
      <c r="C50" s="61">
        <v>75</v>
      </c>
      <c r="D50" s="64" t="s">
        <v>15</v>
      </c>
      <c r="E50" s="61">
        <v>90</v>
      </c>
      <c r="F50" s="61">
        <v>90</v>
      </c>
      <c r="G50" s="64" t="s">
        <v>15</v>
      </c>
      <c r="H50" s="61">
        <v>93</v>
      </c>
      <c r="I50" s="61">
        <v>93</v>
      </c>
      <c r="J50" s="61" t="s">
        <v>15</v>
      </c>
      <c r="K50" s="15"/>
      <c r="L50" s="15"/>
      <c r="M50" s="15"/>
      <c r="N50" s="15"/>
      <c r="O50" s="15"/>
      <c r="P50" s="15"/>
      <c r="Q50" s="15"/>
      <c r="R50" s="15"/>
      <c r="S50" s="15"/>
    </row>
    <row r="51" spans="1:19" ht="15.95" customHeight="1" x14ac:dyDescent="0.25">
      <c r="A51" s="167" t="s">
        <v>44</v>
      </c>
      <c r="B51" s="64">
        <v>59</v>
      </c>
      <c r="C51" s="64">
        <v>59</v>
      </c>
      <c r="D51" s="64" t="s">
        <v>15</v>
      </c>
      <c r="E51" s="64">
        <v>84</v>
      </c>
      <c r="F51" s="64">
        <v>84</v>
      </c>
      <c r="G51" s="64" t="s">
        <v>15</v>
      </c>
      <c r="H51" s="61">
        <v>26</v>
      </c>
      <c r="I51" s="61">
        <v>26</v>
      </c>
      <c r="J51" s="61" t="s">
        <v>15</v>
      </c>
      <c r="K51" s="15"/>
      <c r="L51" s="15"/>
      <c r="M51" s="15"/>
      <c r="N51" s="15"/>
      <c r="O51" s="15"/>
      <c r="P51" s="15"/>
      <c r="Q51" s="15"/>
      <c r="R51" s="15"/>
      <c r="S51" s="15"/>
    </row>
    <row r="52" spans="1:19" ht="15.95" customHeight="1" x14ac:dyDescent="0.25">
      <c r="A52" s="167" t="s">
        <v>45</v>
      </c>
      <c r="B52" s="64">
        <v>100</v>
      </c>
      <c r="C52" s="64">
        <v>90</v>
      </c>
      <c r="D52" s="64">
        <v>10</v>
      </c>
      <c r="E52" s="64">
        <v>151</v>
      </c>
      <c r="F52" s="64">
        <v>147</v>
      </c>
      <c r="G52" s="64">
        <v>4</v>
      </c>
      <c r="H52" s="61">
        <v>200</v>
      </c>
      <c r="I52" s="61">
        <v>176</v>
      </c>
      <c r="J52" s="61">
        <v>24</v>
      </c>
      <c r="K52" s="15"/>
      <c r="L52" s="15"/>
      <c r="M52" s="15"/>
      <c r="N52" s="15"/>
      <c r="O52" s="15"/>
      <c r="P52" s="15"/>
      <c r="Q52" s="15"/>
      <c r="R52" s="15"/>
      <c r="S52" s="15"/>
    </row>
    <row r="53" spans="1:19" ht="15.95" customHeight="1" x14ac:dyDescent="0.25">
      <c r="A53" s="149" t="s">
        <v>167</v>
      </c>
      <c r="B53" s="64">
        <v>332</v>
      </c>
      <c r="C53" s="61">
        <v>315</v>
      </c>
      <c r="D53" s="61">
        <v>17</v>
      </c>
      <c r="E53" s="61">
        <v>203</v>
      </c>
      <c r="F53" s="61">
        <v>203</v>
      </c>
      <c r="G53" s="61" t="s">
        <v>15</v>
      </c>
      <c r="H53" s="61">
        <v>179</v>
      </c>
      <c r="I53" s="61">
        <v>179</v>
      </c>
      <c r="J53" s="61" t="s">
        <v>15</v>
      </c>
      <c r="K53" s="15"/>
      <c r="L53" s="15"/>
      <c r="M53" s="15"/>
      <c r="N53" s="15"/>
      <c r="O53" s="15"/>
      <c r="P53" s="15"/>
      <c r="Q53" s="15"/>
      <c r="R53" s="15"/>
      <c r="S53" s="15"/>
    </row>
    <row r="54" spans="1:19" ht="15.95" customHeight="1" x14ac:dyDescent="0.25">
      <c r="A54" s="167" t="s">
        <v>47</v>
      </c>
      <c r="B54" s="64">
        <v>115</v>
      </c>
      <c r="C54" s="61">
        <v>114</v>
      </c>
      <c r="D54" s="61">
        <v>1</v>
      </c>
      <c r="E54" s="61">
        <v>245</v>
      </c>
      <c r="F54" s="61">
        <v>245</v>
      </c>
      <c r="G54" s="61" t="s">
        <v>15</v>
      </c>
      <c r="H54" s="61">
        <v>245</v>
      </c>
      <c r="I54" s="61">
        <v>245</v>
      </c>
      <c r="J54" s="61" t="s">
        <v>15</v>
      </c>
      <c r="K54" s="15"/>
      <c r="L54" s="15"/>
      <c r="M54" s="15"/>
      <c r="N54" s="15"/>
      <c r="O54" s="15"/>
      <c r="P54" s="15"/>
      <c r="Q54" s="15"/>
      <c r="R54" s="15"/>
      <c r="S54" s="15"/>
    </row>
    <row r="55" spans="1:19" ht="15.95" customHeight="1" x14ac:dyDescent="0.25">
      <c r="A55" s="167" t="s">
        <v>48</v>
      </c>
      <c r="B55" s="64">
        <v>264</v>
      </c>
      <c r="C55" s="61">
        <v>254</v>
      </c>
      <c r="D55" s="61">
        <v>10</v>
      </c>
      <c r="E55" s="61">
        <v>161</v>
      </c>
      <c r="F55" s="61">
        <v>161</v>
      </c>
      <c r="G55" s="61" t="s">
        <v>15</v>
      </c>
      <c r="H55" s="61">
        <v>132</v>
      </c>
      <c r="I55" s="61">
        <v>132</v>
      </c>
      <c r="J55" s="61" t="s">
        <v>15</v>
      </c>
      <c r="K55" s="15"/>
      <c r="L55" s="15"/>
      <c r="M55" s="15"/>
      <c r="N55" s="15"/>
      <c r="O55" s="15"/>
      <c r="P55" s="15"/>
      <c r="Q55" s="15"/>
      <c r="R55" s="15"/>
      <c r="S55" s="15"/>
    </row>
    <row r="56" spans="1:19" ht="15.95" customHeight="1" x14ac:dyDescent="0.25">
      <c r="A56" s="167" t="s">
        <v>49</v>
      </c>
      <c r="B56" s="64">
        <v>32</v>
      </c>
      <c r="C56" s="61">
        <v>32</v>
      </c>
      <c r="D56" s="64" t="s">
        <v>15</v>
      </c>
      <c r="E56" s="61">
        <v>51</v>
      </c>
      <c r="F56" s="61">
        <v>51</v>
      </c>
      <c r="G56" s="61" t="s">
        <v>15</v>
      </c>
      <c r="H56" s="61">
        <v>31</v>
      </c>
      <c r="I56" s="61">
        <v>31</v>
      </c>
      <c r="J56" s="61" t="s">
        <v>15</v>
      </c>
      <c r="K56" s="15"/>
      <c r="L56" s="15"/>
      <c r="M56" s="15"/>
      <c r="N56" s="15"/>
      <c r="O56" s="15"/>
      <c r="P56" s="15"/>
      <c r="Q56" s="15"/>
      <c r="R56" s="15"/>
      <c r="S56" s="15"/>
    </row>
    <row r="57" spans="1:19" ht="15.95" customHeight="1" x14ac:dyDescent="0.25">
      <c r="A57" s="167" t="s">
        <v>51</v>
      </c>
      <c r="B57" s="64" t="s">
        <v>15</v>
      </c>
      <c r="C57" s="64" t="s">
        <v>15</v>
      </c>
      <c r="D57" s="64" t="s">
        <v>15</v>
      </c>
      <c r="E57" s="64" t="s">
        <v>15</v>
      </c>
      <c r="F57" s="64" t="s">
        <v>15</v>
      </c>
      <c r="G57" s="61" t="s">
        <v>15</v>
      </c>
      <c r="H57" s="61" t="s">
        <v>15</v>
      </c>
      <c r="I57" s="61" t="s">
        <v>15</v>
      </c>
      <c r="J57" s="61" t="s">
        <v>15</v>
      </c>
      <c r="K57" s="15"/>
      <c r="L57" s="15"/>
      <c r="M57" s="15"/>
      <c r="N57" s="15"/>
      <c r="O57" s="15"/>
      <c r="P57" s="15"/>
      <c r="Q57" s="15"/>
      <c r="R57" s="15"/>
      <c r="S57" s="15"/>
    </row>
    <row r="58" spans="1:19" ht="15.95" customHeight="1" x14ac:dyDescent="0.25">
      <c r="A58" s="167" t="s">
        <v>132</v>
      </c>
      <c r="B58" s="64">
        <v>27</v>
      </c>
      <c r="C58" s="61">
        <v>27</v>
      </c>
      <c r="D58" s="64" t="s">
        <v>15</v>
      </c>
      <c r="E58" s="61">
        <v>36</v>
      </c>
      <c r="F58" s="61">
        <v>36</v>
      </c>
      <c r="G58" s="61" t="s">
        <v>15</v>
      </c>
      <c r="H58" s="61">
        <v>75</v>
      </c>
      <c r="I58" s="61">
        <v>75</v>
      </c>
      <c r="J58" s="61" t="s">
        <v>15</v>
      </c>
      <c r="K58" s="15"/>
      <c r="L58" s="15"/>
      <c r="M58" s="15"/>
      <c r="N58" s="15"/>
      <c r="O58" s="15"/>
      <c r="P58" s="15"/>
      <c r="Q58" s="15"/>
      <c r="R58" s="15"/>
      <c r="S58" s="15"/>
    </row>
    <row r="59" spans="1:19" ht="15.95" customHeight="1" x14ac:dyDescent="0.25">
      <c r="A59" s="167" t="s">
        <v>66</v>
      </c>
      <c r="B59" s="64">
        <v>64</v>
      </c>
      <c r="C59" s="64">
        <v>64</v>
      </c>
      <c r="D59" s="64" t="s">
        <v>15</v>
      </c>
      <c r="E59" s="64">
        <v>45</v>
      </c>
      <c r="F59" s="64">
        <v>45</v>
      </c>
      <c r="G59" s="61" t="s">
        <v>15</v>
      </c>
      <c r="H59" s="61">
        <v>6</v>
      </c>
      <c r="I59" s="61">
        <v>6</v>
      </c>
      <c r="J59" s="61" t="s">
        <v>15</v>
      </c>
      <c r="K59" s="15"/>
      <c r="L59" s="15"/>
      <c r="M59" s="15"/>
      <c r="N59" s="15"/>
      <c r="O59" s="15"/>
      <c r="P59" s="15"/>
      <c r="Q59" s="15"/>
      <c r="R59" s="15"/>
      <c r="S59" s="15"/>
    </row>
    <row r="60" spans="1:19" ht="15.95" customHeight="1" x14ac:dyDescent="0.25">
      <c r="A60" s="167" t="s">
        <v>53</v>
      </c>
      <c r="B60" s="64" t="s">
        <v>15</v>
      </c>
      <c r="C60" s="64" t="s">
        <v>15</v>
      </c>
      <c r="D60" s="64" t="s">
        <v>15</v>
      </c>
      <c r="E60" s="64" t="s">
        <v>15</v>
      </c>
      <c r="F60" s="64" t="s">
        <v>15</v>
      </c>
      <c r="G60" s="64" t="s">
        <v>15</v>
      </c>
      <c r="H60" s="61" t="s">
        <v>15</v>
      </c>
      <c r="I60" s="61" t="s">
        <v>15</v>
      </c>
      <c r="J60" s="61" t="s">
        <v>15</v>
      </c>
      <c r="K60" s="15"/>
      <c r="L60" s="15"/>
      <c r="M60" s="15"/>
      <c r="N60" s="15"/>
      <c r="O60" s="15"/>
      <c r="P60" s="15"/>
      <c r="Q60" s="15"/>
      <c r="R60" s="15"/>
      <c r="S60" s="15"/>
    </row>
    <row r="61" spans="1:19" ht="15.95" customHeight="1" x14ac:dyDescent="0.25">
      <c r="A61" s="167" t="s">
        <v>54</v>
      </c>
      <c r="B61" s="64">
        <v>64</v>
      </c>
      <c r="C61" s="64">
        <v>59</v>
      </c>
      <c r="D61" s="64">
        <v>5</v>
      </c>
      <c r="E61" s="64">
        <v>47</v>
      </c>
      <c r="F61" s="64">
        <v>44</v>
      </c>
      <c r="G61" s="64">
        <v>3</v>
      </c>
      <c r="H61" s="61">
        <v>64</v>
      </c>
      <c r="I61" s="61">
        <v>59</v>
      </c>
      <c r="J61" s="61">
        <v>5</v>
      </c>
      <c r="K61" s="15"/>
      <c r="L61" s="15"/>
      <c r="M61" s="15"/>
      <c r="N61" s="15"/>
      <c r="O61" s="15"/>
      <c r="P61" s="15"/>
      <c r="Q61" s="15"/>
      <c r="R61" s="15"/>
      <c r="S61" s="15"/>
    </row>
    <row r="62" spans="1:19" ht="15.95" customHeight="1" x14ac:dyDescent="0.3">
      <c r="A62" s="169" t="s">
        <v>55</v>
      </c>
      <c r="B62" s="65">
        <v>113</v>
      </c>
      <c r="C62" s="65">
        <v>113</v>
      </c>
      <c r="D62" s="65" t="s">
        <v>15</v>
      </c>
      <c r="E62" s="65">
        <v>137</v>
      </c>
      <c r="F62" s="65">
        <v>137</v>
      </c>
      <c r="G62" s="65" t="s">
        <v>15</v>
      </c>
      <c r="H62" s="118" t="s">
        <v>15</v>
      </c>
      <c r="I62" s="118" t="s">
        <v>15</v>
      </c>
      <c r="J62" s="118" t="s">
        <v>15</v>
      </c>
      <c r="K62" s="15"/>
      <c r="L62" s="15"/>
      <c r="M62" s="15"/>
      <c r="N62" s="15"/>
      <c r="O62" s="15"/>
      <c r="P62" s="15"/>
      <c r="Q62" s="15"/>
      <c r="R62" s="15"/>
      <c r="S62" s="15"/>
    </row>
    <row r="63" spans="1:19" ht="15.75" x14ac:dyDescent="0.25">
      <c r="A63" s="7" t="s">
        <v>111</v>
      </c>
      <c r="B63" s="50"/>
      <c r="C63" s="50"/>
      <c r="D63" s="50"/>
      <c r="E63" s="50"/>
      <c r="F63" s="50"/>
      <c r="G63" s="50"/>
      <c r="H63" s="50"/>
      <c r="I63" s="50"/>
      <c r="J63" s="50"/>
      <c r="K63" s="15"/>
      <c r="L63" s="15"/>
      <c r="M63" s="15"/>
      <c r="N63" s="15"/>
      <c r="O63" s="15"/>
      <c r="P63" s="15"/>
      <c r="Q63" s="15"/>
      <c r="R63" s="15"/>
      <c r="S63" s="15"/>
    </row>
    <row r="64" spans="1:19" ht="15.75" x14ac:dyDescent="0.25">
      <c r="A64" s="50"/>
      <c r="B64" s="50"/>
      <c r="C64" s="50"/>
      <c r="D64" s="278" t="s">
        <v>172</v>
      </c>
      <c r="E64" s="278"/>
      <c r="F64" s="278"/>
      <c r="G64" s="278"/>
      <c r="H64" s="278"/>
      <c r="I64" s="278"/>
      <c r="J64" s="278"/>
      <c r="K64" s="15"/>
      <c r="L64" s="15"/>
      <c r="M64" s="15"/>
      <c r="N64" s="15"/>
      <c r="O64" s="15"/>
      <c r="P64" s="15"/>
      <c r="Q64" s="15"/>
      <c r="R64" s="15"/>
      <c r="S64" s="15"/>
    </row>
    <row r="65" spans="1:19" x14ac:dyDescent="0.25">
      <c r="A65" s="181"/>
      <c r="B65" s="181"/>
      <c r="C65" s="181"/>
      <c r="D65" s="181"/>
      <c r="E65" s="181"/>
      <c r="F65" s="181"/>
      <c r="G65" s="181"/>
      <c r="H65" s="181"/>
      <c r="I65" s="181"/>
      <c r="J65" s="181"/>
      <c r="K65" s="15"/>
      <c r="L65" s="15"/>
      <c r="M65" s="15"/>
      <c r="N65" s="15"/>
      <c r="O65" s="15"/>
      <c r="P65" s="15"/>
      <c r="Q65" s="15"/>
      <c r="R65" s="15"/>
      <c r="S65" s="15"/>
    </row>
    <row r="66" spans="1:19" x14ac:dyDescent="0.25">
      <c r="A66" s="181"/>
      <c r="B66" s="181"/>
      <c r="C66" s="181"/>
      <c r="D66" s="181"/>
      <c r="E66" s="181"/>
      <c r="F66" s="181"/>
      <c r="G66" s="181"/>
      <c r="H66" s="181"/>
      <c r="I66" s="181"/>
      <c r="J66" s="181"/>
    </row>
    <row r="67" spans="1:19" x14ac:dyDescent="0.25">
      <c r="A67" s="284" t="s">
        <v>227</v>
      </c>
      <c r="B67" s="276"/>
      <c r="C67" s="276"/>
      <c r="D67" s="276"/>
      <c r="E67" s="276"/>
      <c r="F67" s="276"/>
      <c r="G67" s="276"/>
      <c r="H67" s="276"/>
      <c r="I67" s="276"/>
      <c r="J67" s="276"/>
    </row>
    <row r="69" spans="1:19" x14ac:dyDescent="0.25">
      <c r="A69" s="181"/>
      <c r="B69" s="181"/>
      <c r="C69" s="181"/>
      <c r="D69" s="181"/>
      <c r="E69" s="181"/>
      <c r="F69" s="181"/>
      <c r="G69" s="181"/>
      <c r="H69" s="181"/>
      <c r="I69" s="181"/>
      <c r="J69" s="181"/>
    </row>
  </sheetData>
  <mergeCells count="14">
    <mergeCell ref="A67:J67"/>
    <mergeCell ref="A1:J1"/>
    <mergeCell ref="E38:G38"/>
    <mergeCell ref="I10:J10"/>
    <mergeCell ref="A6:J6"/>
    <mergeCell ref="A7:J7"/>
    <mergeCell ref="A11:A12"/>
    <mergeCell ref="H38:J38"/>
    <mergeCell ref="B11:D11"/>
    <mergeCell ref="E11:G11"/>
    <mergeCell ref="H11:J11"/>
    <mergeCell ref="B38:D38"/>
    <mergeCell ref="H2:J2"/>
    <mergeCell ref="D64:J64"/>
  </mergeCells>
  <pageMargins left="0.25" right="0.25" top="0.5" bottom="0" header="0" footer="0"/>
  <pageSetup paperSize="9" scale="75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70"/>
  <sheetViews>
    <sheetView view="pageBreakPreview" topLeftCell="A49" zoomScaleNormal="100" zoomScaleSheetLayoutView="100" workbookViewId="0">
      <selection activeCell="A67" sqref="A67"/>
    </sheetView>
  </sheetViews>
  <sheetFormatPr defaultRowHeight="15" x14ac:dyDescent="0.25"/>
  <cols>
    <col min="1" max="1" width="28.7109375" customWidth="1"/>
    <col min="2" max="10" width="10.7109375" customWidth="1"/>
  </cols>
  <sheetData>
    <row r="1" spans="1:19" x14ac:dyDescent="0.25">
      <c r="A1" s="248"/>
      <c r="B1" s="248"/>
      <c r="C1" s="248"/>
      <c r="D1" s="248"/>
      <c r="E1" s="248"/>
      <c r="F1" s="248"/>
      <c r="G1" s="248"/>
      <c r="H1" s="248"/>
      <c r="I1" s="248"/>
      <c r="J1" s="248"/>
      <c r="K1" s="15"/>
      <c r="L1" s="15"/>
      <c r="M1" s="15"/>
      <c r="N1" s="15"/>
      <c r="O1" s="15"/>
      <c r="P1" s="15"/>
      <c r="Q1" s="15"/>
      <c r="R1" s="15"/>
      <c r="S1" s="15"/>
    </row>
    <row r="2" spans="1:19" ht="15.75" x14ac:dyDescent="0.25">
      <c r="A2" s="45" t="s">
        <v>232</v>
      </c>
      <c r="B2" s="46"/>
      <c r="C2" s="46"/>
      <c r="D2" s="47"/>
      <c r="E2" s="47"/>
      <c r="F2" s="46"/>
      <c r="G2" s="46"/>
      <c r="H2" s="253" t="s">
        <v>231</v>
      </c>
      <c r="I2" s="253"/>
      <c r="J2" s="253"/>
      <c r="K2" s="15"/>
      <c r="L2" s="15"/>
      <c r="M2" s="15"/>
      <c r="N2" s="15"/>
      <c r="O2" s="15"/>
      <c r="P2" s="15"/>
      <c r="Q2" s="15"/>
      <c r="R2" s="15"/>
      <c r="S2" s="15"/>
    </row>
    <row r="3" spans="1:19" x14ac:dyDescent="0.25">
      <c r="A3" s="24"/>
      <c r="B3" s="182"/>
      <c r="C3" s="182"/>
      <c r="D3" s="184"/>
      <c r="E3" s="184"/>
      <c r="F3" s="182"/>
      <c r="G3" s="182"/>
      <c r="H3" s="182"/>
      <c r="I3" s="34"/>
      <c r="J3" s="34"/>
      <c r="K3" s="15"/>
      <c r="L3" s="15"/>
      <c r="M3" s="15"/>
      <c r="N3" s="15"/>
      <c r="O3" s="15"/>
      <c r="P3" s="15"/>
      <c r="Q3" s="15"/>
      <c r="R3" s="15"/>
      <c r="S3" s="15"/>
    </row>
    <row r="4" spans="1:19" x14ac:dyDescent="0.25">
      <c r="A4" s="182"/>
      <c r="B4" s="182"/>
      <c r="C4" s="182"/>
      <c r="D4" s="182"/>
      <c r="E4" s="182"/>
      <c r="F4" s="182"/>
      <c r="G4" s="182"/>
      <c r="H4" s="182"/>
      <c r="I4" s="182"/>
      <c r="J4" s="182"/>
      <c r="K4" s="15"/>
      <c r="L4" s="15"/>
      <c r="M4" s="15"/>
      <c r="N4" s="15"/>
      <c r="O4" s="15"/>
      <c r="P4" s="15"/>
      <c r="Q4" s="15"/>
      <c r="R4" s="15"/>
      <c r="S4" s="15"/>
    </row>
    <row r="5" spans="1:19" x14ac:dyDescent="0.25">
      <c r="A5" s="182"/>
      <c r="B5" s="182"/>
      <c r="C5" s="182"/>
      <c r="D5" s="182"/>
      <c r="E5" s="182"/>
      <c r="F5" s="182"/>
      <c r="G5" s="182"/>
      <c r="H5" s="182"/>
      <c r="I5" s="182"/>
      <c r="J5" s="182"/>
      <c r="K5" s="15"/>
      <c r="L5" s="15"/>
      <c r="M5" s="15"/>
      <c r="N5" s="15"/>
      <c r="O5" s="15"/>
      <c r="P5" s="15"/>
      <c r="Q5" s="15"/>
      <c r="R5" s="15"/>
      <c r="S5" s="15"/>
    </row>
    <row r="6" spans="1:19" ht="20.100000000000001" customHeight="1" x14ac:dyDescent="0.25">
      <c r="A6" s="261" t="s">
        <v>162</v>
      </c>
      <c r="B6" s="261"/>
      <c r="C6" s="261"/>
      <c r="D6" s="261"/>
      <c r="E6" s="261"/>
      <c r="F6" s="261"/>
      <c r="G6" s="261"/>
      <c r="H6" s="261"/>
      <c r="I6" s="261"/>
      <c r="J6" s="261"/>
      <c r="K6" s="42"/>
      <c r="L6" s="42"/>
      <c r="M6" s="42"/>
      <c r="N6" s="42"/>
      <c r="O6" s="42"/>
      <c r="P6" s="42"/>
      <c r="Q6" s="42"/>
      <c r="R6" s="42"/>
      <c r="S6" s="42"/>
    </row>
    <row r="7" spans="1:19" ht="24.95" customHeight="1" x14ac:dyDescent="0.25">
      <c r="A7" s="269" t="s">
        <v>94</v>
      </c>
      <c r="B7" s="269"/>
      <c r="C7" s="269"/>
      <c r="D7" s="269"/>
      <c r="E7" s="269"/>
      <c r="F7" s="269"/>
      <c r="G7" s="269"/>
      <c r="H7" s="269"/>
      <c r="I7" s="269"/>
      <c r="J7" s="269"/>
      <c r="K7" s="42"/>
      <c r="L7" s="42"/>
      <c r="M7" s="42"/>
      <c r="N7" s="42"/>
      <c r="O7" s="42"/>
      <c r="P7" s="42"/>
      <c r="Q7" s="42"/>
      <c r="R7" s="42"/>
      <c r="S7" s="42"/>
    </row>
    <row r="8" spans="1:19" ht="15.75" x14ac:dyDescent="0.25">
      <c r="A8" s="37"/>
      <c r="B8" s="37"/>
      <c r="C8" s="37"/>
      <c r="D8" s="37"/>
      <c r="E8" s="37"/>
      <c r="F8" s="37"/>
      <c r="G8" s="37"/>
      <c r="H8" s="37"/>
      <c r="I8" s="37"/>
      <c r="J8" s="37"/>
      <c r="K8" s="38"/>
      <c r="L8" s="38"/>
      <c r="M8" s="38"/>
      <c r="N8" s="38"/>
      <c r="O8" s="38"/>
      <c r="P8" s="38"/>
      <c r="Q8" s="38"/>
      <c r="R8" s="38"/>
      <c r="S8" s="38"/>
    </row>
    <row r="9" spans="1:19" ht="15.75" x14ac:dyDescent="0.25">
      <c r="A9" s="37"/>
      <c r="B9" s="37"/>
      <c r="C9" s="37"/>
      <c r="D9" s="37"/>
      <c r="E9" s="37"/>
      <c r="F9" s="37"/>
      <c r="G9" s="37"/>
      <c r="H9" s="37"/>
      <c r="I9" s="37"/>
      <c r="J9" s="37"/>
      <c r="K9" s="38"/>
      <c r="L9" s="38"/>
      <c r="M9" s="38"/>
      <c r="N9" s="38"/>
      <c r="O9" s="38"/>
      <c r="P9" s="38"/>
      <c r="Q9" s="38"/>
      <c r="R9" s="38"/>
      <c r="S9" s="38"/>
    </row>
    <row r="10" spans="1:19" ht="15.75" x14ac:dyDescent="0.25">
      <c r="A10" s="182"/>
      <c r="B10" s="32"/>
      <c r="C10" s="32"/>
      <c r="D10" s="32"/>
      <c r="E10" s="32"/>
      <c r="F10" s="32"/>
      <c r="G10" s="32"/>
      <c r="H10" s="32"/>
      <c r="I10" s="275" t="s">
        <v>56</v>
      </c>
      <c r="J10" s="275"/>
      <c r="K10" s="43"/>
      <c r="L10" s="43"/>
      <c r="M10" s="43"/>
      <c r="N10" s="43"/>
      <c r="O10" s="43"/>
      <c r="P10" s="43"/>
      <c r="Q10" s="43"/>
      <c r="R10" s="43"/>
      <c r="S10" s="43"/>
    </row>
    <row r="11" spans="1:19" ht="24.95" customHeight="1" x14ac:dyDescent="0.25">
      <c r="A11" s="268" t="s">
        <v>58</v>
      </c>
      <c r="B11" s="232" t="s">
        <v>29</v>
      </c>
      <c r="C11" s="232"/>
      <c r="D11" s="232"/>
      <c r="E11" s="243" t="s">
        <v>5</v>
      </c>
      <c r="F11" s="243"/>
      <c r="G11" s="243"/>
      <c r="H11" s="243" t="s">
        <v>6</v>
      </c>
      <c r="I11" s="243"/>
      <c r="J11" s="243"/>
      <c r="K11" s="15"/>
      <c r="L11" s="15"/>
      <c r="M11" s="15"/>
      <c r="N11" s="15"/>
      <c r="O11" s="15"/>
      <c r="P11" s="15"/>
      <c r="Q11" s="15"/>
      <c r="R11" s="15"/>
      <c r="S11" s="15"/>
    </row>
    <row r="12" spans="1:19" ht="24.95" customHeight="1" x14ac:dyDescent="0.25">
      <c r="A12" s="268"/>
      <c r="B12" s="175" t="s">
        <v>3</v>
      </c>
      <c r="C12" s="175" t="s">
        <v>31</v>
      </c>
      <c r="D12" s="40" t="s">
        <v>4</v>
      </c>
      <c r="E12" s="175" t="s">
        <v>3</v>
      </c>
      <c r="F12" s="175" t="s">
        <v>31</v>
      </c>
      <c r="G12" s="175" t="s">
        <v>4</v>
      </c>
      <c r="H12" s="175" t="s">
        <v>3</v>
      </c>
      <c r="I12" s="175" t="s">
        <v>31</v>
      </c>
      <c r="J12" s="40" t="s">
        <v>4</v>
      </c>
      <c r="K12" s="15"/>
      <c r="L12" s="15"/>
      <c r="M12" s="15"/>
      <c r="N12" s="15"/>
      <c r="O12" s="15"/>
      <c r="P12" s="15"/>
      <c r="Q12" s="15"/>
      <c r="R12" s="15"/>
      <c r="S12" s="15"/>
    </row>
    <row r="13" spans="1:19" ht="15.75" x14ac:dyDescent="0.25">
      <c r="A13" s="82">
        <v>1</v>
      </c>
      <c r="B13" s="68">
        <v>2</v>
      </c>
      <c r="C13" s="68">
        <v>3</v>
      </c>
      <c r="D13" s="82">
        <v>4</v>
      </c>
      <c r="E13" s="68">
        <v>5</v>
      </c>
      <c r="F13" s="68">
        <v>6</v>
      </c>
      <c r="G13" s="68">
        <v>7</v>
      </c>
      <c r="H13" s="68">
        <v>8</v>
      </c>
      <c r="I13" s="68">
        <v>9</v>
      </c>
      <c r="J13" s="82">
        <v>10</v>
      </c>
      <c r="K13" s="15"/>
      <c r="L13" s="15"/>
      <c r="M13" s="15"/>
      <c r="N13" s="15"/>
      <c r="O13" s="15"/>
      <c r="P13" s="15"/>
      <c r="Q13" s="15"/>
      <c r="R13" s="15"/>
      <c r="S13" s="15"/>
    </row>
    <row r="14" spans="1:19" ht="15.95" customHeight="1" x14ac:dyDescent="0.25">
      <c r="A14" s="166" t="s">
        <v>32</v>
      </c>
      <c r="B14" s="78">
        <v>150</v>
      </c>
      <c r="C14" s="78">
        <v>150</v>
      </c>
      <c r="D14" s="99" t="s">
        <v>15</v>
      </c>
      <c r="E14" s="79">
        <v>141</v>
      </c>
      <c r="F14" s="79">
        <v>141</v>
      </c>
      <c r="G14" s="79" t="s">
        <v>15</v>
      </c>
      <c r="H14" s="79">
        <v>137</v>
      </c>
      <c r="I14" s="79">
        <v>135</v>
      </c>
      <c r="J14" s="100">
        <v>2</v>
      </c>
      <c r="K14" s="15"/>
      <c r="L14" s="15"/>
      <c r="M14" s="15"/>
      <c r="N14" s="15"/>
      <c r="O14" s="15"/>
      <c r="P14" s="15"/>
      <c r="Q14" s="15"/>
      <c r="R14" s="15"/>
      <c r="S14" s="15"/>
    </row>
    <row r="15" spans="1:19" ht="15.95" customHeight="1" x14ac:dyDescent="0.25">
      <c r="A15" s="167" t="s">
        <v>33</v>
      </c>
      <c r="B15" s="61">
        <v>3</v>
      </c>
      <c r="C15" s="61">
        <v>3</v>
      </c>
      <c r="D15" s="87" t="s">
        <v>15</v>
      </c>
      <c r="E15" s="64">
        <v>4</v>
      </c>
      <c r="F15" s="64">
        <v>4</v>
      </c>
      <c r="G15" s="64" t="s">
        <v>15</v>
      </c>
      <c r="H15" s="64">
        <v>3</v>
      </c>
      <c r="I15" s="64">
        <v>3</v>
      </c>
      <c r="J15" s="88" t="s">
        <v>15</v>
      </c>
      <c r="K15" s="15"/>
      <c r="L15" s="15"/>
      <c r="M15" s="15"/>
      <c r="N15" s="15"/>
      <c r="O15" s="15"/>
      <c r="P15" s="15"/>
      <c r="Q15" s="15"/>
      <c r="R15" s="15"/>
      <c r="S15" s="15"/>
    </row>
    <row r="16" spans="1:19" ht="15.95" customHeight="1" x14ac:dyDescent="0.25">
      <c r="A16" s="167" t="s">
        <v>34</v>
      </c>
      <c r="B16" s="61">
        <v>10</v>
      </c>
      <c r="C16" s="61">
        <v>10</v>
      </c>
      <c r="D16" s="87" t="s">
        <v>15</v>
      </c>
      <c r="E16" s="64">
        <v>10</v>
      </c>
      <c r="F16" s="64">
        <v>10</v>
      </c>
      <c r="G16" s="64" t="s">
        <v>15</v>
      </c>
      <c r="H16" s="64">
        <v>8</v>
      </c>
      <c r="I16" s="64">
        <v>8</v>
      </c>
      <c r="J16" s="88" t="s">
        <v>15</v>
      </c>
      <c r="K16" s="15"/>
      <c r="L16" s="15"/>
      <c r="M16" s="15"/>
      <c r="N16" s="15"/>
      <c r="O16" s="15"/>
      <c r="P16" s="15"/>
      <c r="Q16" s="15"/>
      <c r="R16" s="15"/>
      <c r="S16" s="15"/>
    </row>
    <row r="17" spans="1:19" ht="15.95" customHeight="1" x14ac:dyDescent="0.25">
      <c r="A17" s="167" t="s">
        <v>35</v>
      </c>
      <c r="B17" s="61">
        <v>3</v>
      </c>
      <c r="C17" s="61">
        <v>3</v>
      </c>
      <c r="D17" s="87" t="s">
        <v>15</v>
      </c>
      <c r="E17" s="64">
        <v>4</v>
      </c>
      <c r="F17" s="64">
        <v>4</v>
      </c>
      <c r="G17" s="64" t="s">
        <v>15</v>
      </c>
      <c r="H17" s="64">
        <v>6</v>
      </c>
      <c r="I17" s="64">
        <v>6</v>
      </c>
      <c r="J17" s="88" t="s">
        <v>15</v>
      </c>
      <c r="K17" s="15"/>
      <c r="L17" s="15"/>
      <c r="M17" s="15"/>
      <c r="N17" s="15"/>
      <c r="O17" s="15"/>
      <c r="P17" s="15"/>
      <c r="Q17" s="15"/>
      <c r="R17" s="15"/>
      <c r="S17" s="15"/>
    </row>
    <row r="18" spans="1:19" ht="15.95" customHeight="1" x14ac:dyDescent="0.25">
      <c r="A18" s="167" t="s">
        <v>36</v>
      </c>
      <c r="B18" s="61">
        <v>14</v>
      </c>
      <c r="C18" s="61">
        <v>14</v>
      </c>
      <c r="D18" s="87" t="s">
        <v>15</v>
      </c>
      <c r="E18" s="64">
        <v>13</v>
      </c>
      <c r="F18" s="64">
        <v>13</v>
      </c>
      <c r="G18" s="64" t="s">
        <v>15</v>
      </c>
      <c r="H18" s="64">
        <v>10</v>
      </c>
      <c r="I18" s="64">
        <v>10</v>
      </c>
      <c r="J18" s="88" t="s">
        <v>15</v>
      </c>
      <c r="K18" s="15"/>
      <c r="L18" s="15"/>
      <c r="M18" s="15"/>
      <c r="N18" s="15"/>
      <c r="O18" s="15"/>
      <c r="P18" s="15"/>
      <c r="Q18" s="15"/>
      <c r="R18" s="15"/>
      <c r="S18" s="15"/>
    </row>
    <row r="19" spans="1:19" ht="15.95" customHeight="1" x14ac:dyDescent="0.25">
      <c r="A19" s="167" t="s">
        <v>37</v>
      </c>
      <c r="B19" s="61">
        <v>8</v>
      </c>
      <c r="C19" s="61">
        <v>8</v>
      </c>
      <c r="D19" s="87" t="s">
        <v>15</v>
      </c>
      <c r="E19" s="64">
        <v>4</v>
      </c>
      <c r="F19" s="64">
        <v>4</v>
      </c>
      <c r="G19" s="64" t="s">
        <v>15</v>
      </c>
      <c r="H19" s="64">
        <v>4</v>
      </c>
      <c r="I19" s="64">
        <v>3</v>
      </c>
      <c r="J19" s="88">
        <v>1</v>
      </c>
      <c r="K19" s="15"/>
      <c r="L19" s="15"/>
      <c r="M19" s="15"/>
      <c r="N19" s="15"/>
      <c r="O19" s="15"/>
      <c r="P19" s="15"/>
      <c r="Q19" s="15"/>
      <c r="R19" s="15"/>
      <c r="S19" s="15"/>
    </row>
    <row r="20" spans="1:19" ht="15.95" customHeight="1" x14ac:dyDescent="0.25">
      <c r="A20" s="167" t="s">
        <v>38</v>
      </c>
      <c r="B20" s="61">
        <v>2</v>
      </c>
      <c r="C20" s="61">
        <v>2</v>
      </c>
      <c r="D20" s="87" t="s">
        <v>15</v>
      </c>
      <c r="E20" s="64">
        <v>2</v>
      </c>
      <c r="F20" s="64">
        <v>2</v>
      </c>
      <c r="G20" s="64" t="s">
        <v>15</v>
      </c>
      <c r="H20" s="64">
        <v>2</v>
      </c>
      <c r="I20" s="64">
        <v>2</v>
      </c>
      <c r="J20" s="88" t="s">
        <v>15</v>
      </c>
      <c r="K20" s="15"/>
      <c r="L20" s="15"/>
      <c r="M20" s="15"/>
      <c r="N20" s="15"/>
      <c r="O20" s="15"/>
      <c r="P20" s="15"/>
      <c r="Q20" s="15"/>
      <c r="R20" s="15"/>
      <c r="S20" s="15"/>
    </row>
    <row r="21" spans="1:19" ht="15.95" customHeight="1" x14ac:dyDescent="0.25">
      <c r="A21" s="167" t="s">
        <v>234</v>
      </c>
      <c r="B21" s="61">
        <v>7</v>
      </c>
      <c r="C21" s="61">
        <v>7</v>
      </c>
      <c r="D21" s="87" t="s">
        <v>15</v>
      </c>
      <c r="E21" s="64">
        <v>7</v>
      </c>
      <c r="F21" s="64">
        <v>7</v>
      </c>
      <c r="G21" s="64" t="s">
        <v>15</v>
      </c>
      <c r="H21" s="64">
        <v>6</v>
      </c>
      <c r="I21" s="64">
        <v>6</v>
      </c>
      <c r="J21" s="88" t="s">
        <v>15</v>
      </c>
      <c r="K21" s="15"/>
      <c r="L21" s="15"/>
      <c r="M21" s="15"/>
      <c r="N21" s="15"/>
      <c r="O21" s="15"/>
      <c r="P21" s="15"/>
      <c r="Q21" s="15"/>
      <c r="R21" s="15"/>
      <c r="S21" s="15"/>
    </row>
    <row r="22" spans="1:19" ht="15.95" customHeight="1" x14ac:dyDescent="0.25">
      <c r="A22" s="167" t="s">
        <v>40</v>
      </c>
      <c r="B22" s="61">
        <v>16</v>
      </c>
      <c r="C22" s="61">
        <v>16</v>
      </c>
      <c r="D22" s="87" t="s">
        <v>15</v>
      </c>
      <c r="E22" s="64">
        <v>16</v>
      </c>
      <c r="F22" s="64">
        <v>16</v>
      </c>
      <c r="G22" s="64" t="s">
        <v>15</v>
      </c>
      <c r="H22" s="64">
        <v>16</v>
      </c>
      <c r="I22" s="64">
        <v>16</v>
      </c>
      <c r="J22" s="88" t="s">
        <v>15</v>
      </c>
      <c r="K22" s="15"/>
      <c r="L22" s="15"/>
      <c r="M22" s="15"/>
      <c r="N22" s="15"/>
      <c r="O22" s="15"/>
      <c r="P22" s="15"/>
      <c r="Q22" s="15"/>
      <c r="R22" s="15"/>
      <c r="S22" s="15"/>
    </row>
    <row r="23" spans="1:19" ht="15.95" customHeight="1" x14ac:dyDescent="0.25">
      <c r="A23" s="167" t="s">
        <v>41</v>
      </c>
      <c r="B23" s="61">
        <v>6</v>
      </c>
      <c r="C23" s="61">
        <v>6</v>
      </c>
      <c r="D23" s="87" t="s">
        <v>15</v>
      </c>
      <c r="E23" s="64">
        <v>6</v>
      </c>
      <c r="F23" s="64">
        <v>6</v>
      </c>
      <c r="G23" s="64" t="s">
        <v>15</v>
      </c>
      <c r="H23" s="64">
        <v>2</v>
      </c>
      <c r="I23" s="64">
        <v>2</v>
      </c>
      <c r="J23" s="88" t="s">
        <v>15</v>
      </c>
      <c r="K23" s="15"/>
      <c r="L23" s="15"/>
      <c r="M23" s="15"/>
      <c r="N23" s="15"/>
      <c r="O23" s="15"/>
      <c r="P23" s="15"/>
      <c r="Q23" s="15"/>
      <c r="R23" s="15"/>
      <c r="S23" s="15"/>
    </row>
    <row r="24" spans="1:19" ht="15.95" customHeight="1" x14ac:dyDescent="0.25">
      <c r="A24" s="167" t="s">
        <v>42</v>
      </c>
      <c r="B24" s="61">
        <v>10</v>
      </c>
      <c r="C24" s="61">
        <v>10</v>
      </c>
      <c r="D24" s="87" t="s">
        <v>15</v>
      </c>
      <c r="E24" s="64">
        <v>12</v>
      </c>
      <c r="F24" s="64">
        <v>12</v>
      </c>
      <c r="G24" s="64" t="s">
        <v>15</v>
      </c>
      <c r="H24" s="64">
        <v>12</v>
      </c>
      <c r="I24" s="64">
        <v>12</v>
      </c>
      <c r="J24" s="88" t="s">
        <v>15</v>
      </c>
      <c r="K24" s="15"/>
      <c r="L24" s="15"/>
      <c r="M24" s="15"/>
      <c r="N24" s="15"/>
      <c r="O24" s="15"/>
      <c r="P24" s="15"/>
      <c r="Q24" s="15"/>
      <c r="R24" s="15"/>
      <c r="S24" s="15"/>
    </row>
    <row r="25" spans="1:19" ht="15.95" customHeight="1" x14ac:dyDescent="0.25">
      <c r="A25" s="167" t="s">
        <v>43</v>
      </c>
      <c r="B25" s="61">
        <v>4</v>
      </c>
      <c r="C25" s="61">
        <v>4</v>
      </c>
      <c r="D25" s="87" t="s">
        <v>15</v>
      </c>
      <c r="E25" s="64">
        <v>4</v>
      </c>
      <c r="F25" s="64">
        <v>4</v>
      </c>
      <c r="G25" s="64" t="s">
        <v>15</v>
      </c>
      <c r="H25" s="64">
        <v>4</v>
      </c>
      <c r="I25" s="64">
        <v>4</v>
      </c>
      <c r="J25" s="88" t="s">
        <v>15</v>
      </c>
      <c r="K25" s="15"/>
      <c r="L25" s="15"/>
      <c r="M25" s="15"/>
      <c r="N25" s="15"/>
      <c r="O25" s="15"/>
      <c r="P25" s="15"/>
      <c r="Q25" s="15"/>
      <c r="R25" s="15"/>
      <c r="S25" s="15"/>
    </row>
    <row r="26" spans="1:19" ht="15.95" customHeight="1" x14ac:dyDescent="0.25">
      <c r="A26" s="167" t="s">
        <v>44</v>
      </c>
      <c r="B26" s="61">
        <v>3</v>
      </c>
      <c r="C26" s="61">
        <v>3</v>
      </c>
      <c r="D26" s="87" t="s">
        <v>15</v>
      </c>
      <c r="E26" s="64">
        <v>3</v>
      </c>
      <c r="F26" s="64">
        <v>3</v>
      </c>
      <c r="G26" s="64" t="s">
        <v>15</v>
      </c>
      <c r="H26" s="64">
        <v>4</v>
      </c>
      <c r="I26" s="64">
        <v>4</v>
      </c>
      <c r="J26" s="88" t="s">
        <v>15</v>
      </c>
      <c r="K26" s="15"/>
      <c r="L26" s="15"/>
      <c r="M26" s="15"/>
      <c r="N26" s="15"/>
      <c r="O26" s="15"/>
      <c r="P26" s="15"/>
      <c r="Q26" s="15"/>
      <c r="R26" s="15"/>
      <c r="S26" s="15"/>
    </row>
    <row r="27" spans="1:19" ht="15.95" customHeight="1" x14ac:dyDescent="0.25">
      <c r="A27" s="167" t="s">
        <v>45</v>
      </c>
      <c r="B27" s="61">
        <v>5</v>
      </c>
      <c r="C27" s="61">
        <v>5</v>
      </c>
      <c r="D27" s="87" t="s">
        <v>15</v>
      </c>
      <c r="E27" s="64">
        <v>6</v>
      </c>
      <c r="F27" s="64">
        <v>6</v>
      </c>
      <c r="G27" s="64" t="s">
        <v>15</v>
      </c>
      <c r="H27" s="64">
        <v>8</v>
      </c>
      <c r="I27" s="64">
        <v>7</v>
      </c>
      <c r="J27" s="88">
        <v>1</v>
      </c>
      <c r="K27" s="15"/>
      <c r="L27" s="15"/>
      <c r="M27" s="15"/>
      <c r="N27" s="15"/>
      <c r="O27" s="15"/>
      <c r="P27" s="15"/>
      <c r="Q27" s="15"/>
      <c r="R27" s="15"/>
      <c r="S27" s="15"/>
    </row>
    <row r="28" spans="1:19" ht="15.95" customHeight="1" x14ac:dyDescent="0.25">
      <c r="A28" s="149" t="s">
        <v>167</v>
      </c>
      <c r="B28" s="61">
        <v>11</v>
      </c>
      <c r="C28" s="61">
        <v>11</v>
      </c>
      <c r="D28" s="87" t="s">
        <v>15</v>
      </c>
      <c r="E28" s="64">
        <v>8</v>
      </c>
      <c r="F28" s="64">
        <v>8</v>
      </c>
      <c r="G28" s="64" t="s">
        <v>15</v>
      </c>
      <c r="H28" s="64">
        <v>6</v>
      </c>
      <c r="I28" s="64">
        <v>6</v>
      </c>
      <c r="J28" s="88" t="s">
        <v>15</v>
      </c>
      <c r="K28" s="15"/>
      <c r="L28" s="15"/>
      <c r="M28" s="15"/>
      <c r="N28" s="15"/>
      <c r="O28" s="15"/>
      <c r="P28" s="15"/>
      <c r="Q28" s="15"/>
      <c r="R28" s="15"/>
      <c r="S28" s="15"/>
    </row>
    <row r="29" spans="1:19" ht="15.95" customHeight="1" x14ac:dyDescent="0.25">
      <c r="A29" s="167" t="s">
        <v>47</v>
      </c>
      <c r="B29" s="61">
        <v>10</v>
      </c>
      <c r="C29" s="61">
        <v>10</v>
      </c>
      <c r="D29" s="87" t="s">
        <v>15</v>
      </c>
      <c r="E29" s="64">
        <v>8</v>
      </c>
      <c r="F29" s="64">
        <v>8</v>
      </c>
      <c r="G29" s="64" t="s">
        <v>15</v>
      </c>
      <c r="H29" s="64">
        <v>7</v>
      </c>
      <c r="I29" s="64">
        <v>7</v>
      </c>
      <c r="J29" s="88" t="s">
        <v>15</v>
      </c>
      <c r="K29" s="15"/>
      <c r="L29" s="15"/>
      <c r="M29" s="15"/>
      <c r="N29" s="15"/>
      <c r="O29" s="15"/>
      <c r="P29" s="15"/>
      <c r="Q29" s="15"/>
      <c r="R29" s="15"/>
      <c r="S29" s="15"/>
    </row>
    <row r="30" spans="1:19" ht="15.95" customHeight="1" x14ac:dyDescent="0.25">
      <c r="A30" s="167" t="s">
        <v>48</v>
      </c>
      <c r="B30" s="61">
        <v>5</v>
      </c>
      <c r="C30" s="61">
        <v>5</v>
      </c>
      <c r="D30" s="87" t="s">
        <v>15</v>
      </c>
      <c r="E30" s="64">
        <v>4</v>
      </c>
      <c r="F30" s="64">
        <v>4</v>
      </c>
      <c r="G30" s="64" t="s">
        <v>15</v>
      </c>
      <c r="H30" s="64">
        <v>4</v>
      </c>
      <c r="I30" s="64">
        <v>4</v>
      </c>
      <c r="J30" s="88" t="s">
        <v>15</v>
      </c>
      <c r="K30" s="15"/>
      <c r="L30" s="15"/>
      <c r="M30" s="15"/>
      <c r="N30" s="15"/>
      <c r="O30" s="15"/>
      <c r="P30" s="15"/>
      <c r="Q30" s="15"/>
      <c r="R30" s="15"/>
      <c r="S30" s="15"/>
    </row>
    <row r="31" spans="1:19" ht="15.95" customHeight="1" x14ac:dyDescent="0.25">
      <c r="A31" s="167" t="s">
        <v>49</v>
      </c>
      <c r="B31" s="61">
        <v>8</v>
      </c>
      <c r="C31" s="61">
        <v>8</v>
      </c>
      <c r="D31" s="87" t="s">
        <v>15</v>
      </c>
      <c r="E31" s="64">
        <v>8</v>
      </c>
      <c r="F31" s="64">
        <v>8</v>
      </c>
      <c r="G31" s="64" t="s">
        <v>15</v>
      </c>
      <c r="H31" s="64">
        <v>9</v>
      </c>
      <c r="I31" s="64">
        <v>9</v>
      </c>
      <c r="J31" s="88" t="s">
        <v>15</v>
      </c>
      <c r="K31" s="15"/>
      <c r="L31" s="15"/>
      <c r="M31" s="15"/>
      <c r="N31" s="15"/>
      <c r="O31" s="15"/>
      <c r="P31" s="15"/>
      <c r="Q31" s="15"/>
      <c r="R31" s="15"/>
      <c r="S31" s="15"/>
    </row>
    <row r="32" spans="1:19" ht="15.95" customHeight="1" x14ac:dyDescent="0.25">
      <c r="A32" s="167" t="s">
        <v>51</v>
      </c>
      <c r="B32" s="61">
        <v>9</v>
      </c>
      <c r="C32" s="61">
        <v>9</v>
      </c>
      <c r="D32" s="87" t="s">
        <v>15</v>
      </c>
      <c r="E32" s="61"/>
      <c r="F32" s="61"/>
      <c r="G32" s="61"/>
      <c r="H32" s="64"/>
      <c r="I32" s="64"/>
      <c r="J32" s="88"/>
      <c r="K32" s="15"/>
      <c r="L32" s="15"/>
      <c r="M32" s="15"/>
      <c r="N32" s="15"/>
      <c r="O32" s="15"/>
      <c r="P32" s="15"/>
      <c r="Q32" s="15"/>
      <c r="R32" s="15"/>
      <c r="S32" s="15"/>
    </row>
    <row r="33" spans="1:19" ht="15.95" customHeight="1" x14ac:dyDescent="0.25">
      <c r="A33" s="167" t="s">
        <v>132</v>
      </c>
      <c r="B33" s="61">
        <v>2</v>
      </c>
      <c r="C33" s="61">
        <v>2</v>
      </c>
      <c r="D33" s="87" t="s">
        <v>15</v>
      </c>
      <c r="E33" s="64">
        <v>9</v>
      </c>
      <c r="F33" s="64">
        <v>9</v>
      </c>
      <c r="G33" s="64" t="s">
        <v>15</v>
      </c>
      <c r="H33" s="64">
        <v>11</v>
      </c>
      <c r="I33" s="64">
        <v>11</v>
      </c>
      <c r="J33" s="88" t="s">
        <v>15</v>
      </c>
      <c r="K33" s="15"/>
      <c r="L33" s="15"/>
      <c r="M33" s="15"/>
      <c r="N33" s="15"/>
      <c r="O33" s="15"/>
      <c r="P33" s="15"/>
      <c r="Q33" s="15"/>
      <c r="R33" s="15"/>
      <c r="S33" s="15"/>
    </row>
    <row r="34" spans="1:19" ht="15.95" customHeight="1" x14ac:dyDescent="0.25">
      <c r="A34" s="167" t="s">
        <v>66</v>
      </c>
      <c r="B34" s="61" t="s">
        <v>15</v>
      </c>
      <c r="C34" s="61" t="s">
        <v>15</v>
      </c>
      <c r="D34" s="87" t="s">
        <v>15</v>
      </c>
      <c r="E34" s="64">
        <v>2</v>
      </c>
      <c r="F34" s="64">
        <v>2</v>
      </c>
      <c r="G34" s="64" t="s">
        <v>15</v>
      </c>
      <c r="H34" s="64">
        <v>3</v>
      </c>
      <c r="I34" s="64">
        <v>3</v>
      </c>
      <c r="J34" s="88" t="s">
        <v>15</v>
      </c>
      <c r="K34" s="15"/>
      <c r="L34" s="15"/>
      <c r="M34" s="15"/>
      <c r="N34" s="15"/>
      <c r="O34" s="15"/>
      <c r="P34" s="15"/>
      <c r="Q34" s="15"/>
      <c r="R34" s="15"/>
      <c r="S34" s="15"/>
    </row>
    <row r="35" spans="1:19" ht="15.95" customHeight="1" x14ac:dyDescent="0.25">
      <c r="A35" s="167" t="s">
        <v>53</v>
      </c>
      <c r="B35" s="61">
        <v>3</v>
      </c>
      <c r="C35" s="61">
        <v>3</v>
      </c>
      <c r="D35" s="87" t="s">
        <v>15</v>
      </c>
      <c r="E35" s="64" t="s">
        <v>15</v>
      </c>
      <c r="F35" s="64" t="s">
        <v>15</v>
      </c>
      <c r="G35" s="64" t="s">
        <v>15</v>
      </c>
      <c r="H35" s="64" t="s">
        <v>15</v>
      </c>
      <c r="I35" s="64"/>
      <c r="J35" s="88" t="s">
        <v>15</v>
      </c>
      <c r="K35" s="15"/>
      <c r="L35" s="15"/>
      <c r="M35" s="15"/>
      <c r="N35" s="15"/>
      <c r="O35" s="15"/>
      <c r="P35" s="15"/>
      <c r="Q35" s="15"/>
      <c r="R35" s="15"/>
      <c r="S35" s="15"/>
    </row>
    <row r="36" spans="1:19" ht="15.95" customHeight="1" x14ac:dyDescent="0.25">
      <c r="A36" s="167" t="s">
        <v>54</v>
      </c>
      <c r="B36" s="61">
        <v>10</v>
      </c>
      <c r="C36" s="61">
        <v>10</v>
      </c>
      <c r="D36" s="87" t="s">
        <v>15</v>
      </c>
      <c r="E36" s="64">
        <v>2</v>
      </c>
      <c r="F36" s="64">
        <v>2</v>
      </c>
      <c r="G36" s="64" t="s">
        <v>15</v>
      </c>
      <c r="H36" s="64">
        <v>3</v>
      </c>
      <c r="I36" s="64">
        <v>3</v>
      </c>
      <c r="J36" s="88" t="s">
        <v>15</v>
      </c>
      <c r="K36" s="15"/>
      <c r="L36" s="15"/>
      <c r="M36" s="15"/>
      <c r="N36" s="15"/>
      <c r="O36" s="15"/>
      <c r="P36" s="15"/>
      <c r="Q36" s="15"/>
      <c r="R36" s="15"/>
      <c r="S36" s="15"/>
    </row>
    <row r="37" spans="1:19" ht="15.95" customHeight="1" x14ac:dyDescent="0.25">
      <c r="A37" s="167" t="s">
        <v>55</v>
      </c>
      <c r="B37" s="61">
        <v>1</v>
      </c>
      <c r="C37" s="61">
        <v>1</v>
      </c>
      <c r="D37" s="87" t="s">
        <v>15</v>
      </c>
      <c r="E37" s="64">
        <v>8</v>
      </c>
      <c r="F37" s="64">
        <v>8</v>
      </c>
      <c r="G37" s="64" t="s">
        <v>15</v>
      </c>
      <c r="H37" s="64">
        <v>7</v>
      </c>
      <c r="I37" s="64">
        <v>7</v>
      </c>
      <c r="J37" s="88" t="s">
        <v>15</v>
      </c>
      <c r="K37" s="15"/>
      <c r="L37" s="15"/>
      <c r="M37" s="15"/>
      <c r="N37" s="15"/>
      <c r="O37" s="15"/>
      <c r="P37" s="15"/>
      <c r="Q37" s="15"/>
      <c r="R37" s="15"/>
      <c r="S37" s="15"/>
    </row>
    <row r="38" spans="1:19" ht="20.100000000000001" customHeight="1" x14ac:dyDescent="0.25">
      <c r="A38" s="154"/>
      <c r="B38" s="243" t="s">
        <v>26</v>
      </c>
      <c r="C38" s="243"/>
      <c r="D38" s="243"/>
      <c r="E38" s="243" t="s">
        <v>27</v>
      </c>
      <c r="F38" s="243"/>
      <c r="G38" s="243"/>
      <c r="H38" s="243" t="s">
        <v>64</v>
      </c>
      <c r="I38" s="243"/>
      <c r="J38" s="243"/>
      <c r="K38" s="44"/>
      <c r="L38" s="44"/>
      <c r="M38" s="44"/>
      <c r="N38" s="44"/>
      <c r="O38" s="44"/>
      <c r="P38" s="44"/>
      <c r="Q38" s="44"/>
      <c r="R38" s="44"/>
      <c r="S38" s="44"/>
    </row>
    <row r="39" spans="1:19" ht="15.95" customHeight="1" x14ac:dyDescent="0.25">
      <c r="A39" s="168" t="s">
        <v>32</v>
      </c>
      <c r="B39" s="89">
        <v>150</v>
      </c>
      <c r="C39" s="89">
        <v>149</v>
      </c>
      <c r="D39" s="89">
        <v>1</v>
      </c>
      <c r="E39" s="89">
        <v>150</v>
      </c>
      <c r="F39" s="89">
        <v>150</v>
      </c>
      <c r="G39" s="80" t="s">
        <v>15</v>
      </c>
      <c r="H39" s="90">
        <v>146</v>
      </c>
      <c r="I39" s="90">
        <v>146</v>
      </c>
      <c r="J39" s="81" t="s">
        <v>15</v>
      </c>
      <c r="K39" s="15"/>
      <c r="L39" s="15"/>
      <c r="M39" s="15"/>
      <c r="N39" s="15"/>
      <c r="O39" s="15"/>
      <c r="P39" s="15"/>
      <c r="Q39" s="15"/>
      <c r="R39" s="15"/>
      <c r="S39" s="15"/>
    </row>
    <row r="40" spans="1:19" ht="15.95" customHeight="1" x14ac:dyDescent="0.25">
      <c r="A40" s="167" t="s">
        <v>33</v>
      </c>
      <c r="B40" s="64">
        <v>3</v>
      </c>
      <c r="C40" s="64">
        <v>3</v>
      </c>
      <c r="D40" s="64" t="s">
        <v>15</v>
      </c>
      <c r="E40" s="64">
        <v>3</v>
      </c>
      <c r="F40" s="64">
        <v>3</v>
      </c>
      <c r="G40" s="64" t="s">
        <v>15</v>
      </c>
      <c r="H40" s="61">
        <v>3</v>
      </c>
      <c r="I40" s="61">
        <v>3</v>
      </c>
      <c r="J40" s="61" t="s">
        <v>15</v>
      </c>
      <c r="K40" s="15"/>
      <c r="L40" s="15"/>
      <c r="M40" s="15"/>
      <c r="N40" s="15"/>
      <c r="O40" s="15"/>
      <c r="P40" s="15"/>
      <c r="Q40" s="15"/>
      <c r="R40" s="15"/>
      <c r="S40" s="15"/>
    </row>
    <row r="41" spans="1:19" ht="15.95" customHeight="1" x14ac:dyDescent="0.25">
      <c r="A41" s="167" t="s">
        <v>34</v>
      </c>
      <c r="B41" s="64">
        <v>7</v>
      </c>
      <c r="C41" s="64">
        <v>7</v>
      </c>
      <c r="D41" s="64" t="s">
        <v>15</v>
      </c>
      <c r="E41" s="64">
        <v>7</v>
      </c>
      <c r="F41" s="64">
        <v>7</v>
      </c>
      <c r="G41" s="64" t="s">
        <v>15</v>
      </c>
      <c r="H41" s="61">
        <v>7</v>
      </c>
      <c r="I41" s="61">
        <v>7</v>
      </c>
      <c r="J41" s="61" t="s">
        <v>15</v>
      </c>
      <c r="K41" s="15"/>
      <c r="L41" s="15"/>
      <c r="M41" s="15"/>
      <c r="N41" s="15"/>
      <c r="O41" s="15"/>
      <c r="P41" s="15"/>
      <c r="Q41" s="15"/>
      <c r="R41" s="15"/>
      <c r="S41" s="15"/>
    </row>
    <row r="42" spans="1:19" ht="15.95" customHeight="1" x14ac:dyDescent="0.25">
      <c r="A42" s="167" t="s">
        <v>35</v>
      </c>
      <c r="B42" s="64">
        <v>5</v>
      </c>
      <c r="C42" s="61">
        <v>5</v>
      </c>
      <c r="D42" s="64" t="s">
        <v>15</v>
      </c>
      <c r="E42" s="61">
        <v>5</v>
      </c>
      <c r="F42" s="61">
        <v>5</v>
      </c>
      <c r="G42" s="64" t="s">
        <v>15</v>
      </c>
      <c r="H42" s="61">
        <v>5</v>
      </c>
      <c r="I42" s="61">
        <v>5</v>
      </c>
      <c r="J42" s="61" t="s">
        <v>15</v>
      </c>
      <c r="K42" s="15"/>
      <c r="L42" s="15"/>
      <c r="M42" s="15"/>
      <c r="N42" s="15"/>
      <c r="O42" s="15"/>
      <c r="P42" s="15"/>
      <c r="Q42" s="15"/>
      <c r="R42" s="15"/>
      <c r="S42" s="15"/>
    </row>
    <row r="43" spans="1:19" ht="15.95" customHeight="1" x14ac:dyDescent="0.25">
      <c r="A43" s="167" t="s">
        <v>36</v>
      </c>
      <c r="B43" s="64">
        <v>13</v>
      </c>
      <c r="C43" s="64">
        <v>13</v>
      </c>
      <c r="D43" s="64" t="s">
        <v>15</v>
      </c>
      <c r="E43" s="64">
        <v>13</v>
      </c>
      <c r="F43" s="64">
        <v>13</v>
      </c>
      <c r="G43" s="64" t="s">
        <v>15</v>
      </c>
      <c r="H43" s="61">
        <v>10</v>
      </c>
      <c r="I43" s="61">
        <v>10</v>
      </c>
      <c r="J43" s="61" t="s">
        <v>15</v>
      </c>
      <c r="K43" s="15"/>
      <c r="L43" s="15"/>
      <c r="M43" s="15"/>
      <c r="N43" s="15"/>
      <c r="O43" s="15"/>
      <c r="P43" s="15"/>
      <c r="Q43" s="15"/>
      <c r="R43" s="15"/>
      <c r="S43" s="15"/>
    </row>
    <row r="44" spans="1:19" ht="15.95" customHeight="1" x14ac:dyDescent="0.25">
      <c r="A44" s="167" t="s">
        <v>37</v>
      </c>
      <c r="B44" s="64">
        <v>5</v>
      </c>
      <c r="C44" s="61">
        <v>5</v>
      </c>
      <c r="D44" s="64" t="s">
        <v>15</v>
      </c>
      <c r="E44" s="61">
        <v>5</v>
      </c>
      <c r="F44" s="61">
        <v>5</v>
      </c>
      <c r="G44" s="64" t="s">
        <v>15</v>
      </c>
      <c r="H44" s="61">
        <v>6</v>
      </c>
      <c r="I44" s="61">
        <v>6</v>
      </c>
      <c r="J44" s="61" t="s">
        <v>15</v>
      </c>
      <c r="K44" s="15"/>
      <c r="L44" s="15"/>
      <c r="M44" s="15"/>
      <c r="N44" s="15"/>
      <c r="O44" s="15"/>
      <c r="P44" s="15"/>
      <c r="Q44" s="15"/>
      <c r="R44" s="15"/>
      <c r="S44" s="15"/>
    </row>
    <row r="45" spans="1:19" ht="15.95" customHeight="1" x14ac:dyDescent="0.25">
      <c r="A45" s="167" t="s">
        <v>38</v>
      </c>
      <c r="B45" s="64">
        <v>2</v>
      </c>
      <c r="C45" s="64">
        <v>2</v>
      </c>
      <c r="D45" s="64" t="s">
        <v>15</v>
      </c>
      <c r="E45" s="64">
        <v>2</v>
      </c>
      <c r="F45" s="64">
        <v>2</v>
      </c>
      <c r="G45" s="64" t="s">
        <v>15</v>
      </c>
      <c r="H45" s="61">
        <v>2</v>
      </c>
      <c r="I45" s="61">
        <v>2</v>
      </c>
      <c r="J45" s="61" t="s">
        <v>15</v>
      </c>
      <c r="K45" s="15"/>
      <c r="L45" s="15"/>
      <c r="M45" s="15"/>
      <c r="N45" s="15"/>
      <c r="O45" s="15"/>
      <c r="P45" s="15"/>
      <c r="Q45" s="15"/>
      <c r="R45" s="15"/>
      <c r="S45" s="15"/>
    </row>
    <row r="46" spans="1:19" ht="15.95" customHeight="1" x14ac:dyDescent="0.25">
      <c r="A46" s="167" t="s">
        <v>234</v>
      </c>
      <c r="B46" s="64">
        <v>7</v>
      </c>
      <c r="C46" s="61">
        <v>7</v>
      </c>
      <c r="D46" s="64" t="s">
        <v>15</v>
      </c>
      <c r="E46" s="61">
        <v>7</v>
      </c>
      <c r="F46" s="61">
        <v>7</v>
      </c>
      <c r="G46" s="64" t="s">
        <v>15</v>
      </c>
      <c r="H46" s="61">
        <v>6</v>
      </c>
      <c r="I46" s="61">
        <v>6</v>
      </c>
      <c r="J46" s="61" t="s">
        <v>15</v>
      </c>
      <c r="K46" s="15"/>
      <c r="L46" s="15"/>
      <c r="M46" s="15"/>
      <c r="N46" s="15"/>
      <c r="O46" s="15"/>
      <c r="P46" s="15"/>
      <c r="Q46" s="15"/>
      <c r="R46" s="15"/>
      <c r="S46" s="15"/>
    </row>
    <row r="47" spans="1:19" ht="15.95" customHeight="1" x14ac:dyDescent="0.25">
      <c r="A47" s="167" t="s">
        <v>40</v>
      </c>
      <c r="B47" s="64">
        <v>31</v>
      </c>
      <c r="C47" s="61">
        <v>31</v>
      </c>
      <c r="D47" s="64" t="s">
        <v>15</v>
      </c>
      <c r="E47" s="61">
        <v>30</v>
      </c>
      <c r="F47" s="61">
        <v>30</v>
      </c>
      <c r="G47" s="64" t="s">
        <v>15</v>
      </c>
      <c r="H47" s="61">
        <v>28</v>
      </c>
      <c r="I47" s="61">
        <v>28</v>
      </c>
      <c r="J47" s="61" t="s">
        <v>15</v>
      </c>
      <c r="K47" s="15"/>
      <c r="L47" s="15"/>
      <c r="M47" s="15"/>
      <c r="N47" s="15"/>
      <c r="O47" s="15"/>
      <c r="P47" s="15"/>
      <c r="Q47" s="15"/>
      <c r="R47" s="15"/>
      <c r="S47" s="15"/>
    </row>
    <row r="48" spans="1:19" ht="15.95" customHeight="1" x14ac:dyDescent="0.25">
      <c r="A48" s="167" t="s">
        <v>41</v>
      </c>
      <c r="B48" s="64">
        <v>4</v>
      </c>
      <c r="C48" s="61">
        <v>4</v>
      </c>
      <c r="D48" s="64" t="s">
        <v>15</v>
      </c>
      <c r="E48" s="61">
        <v>4</v>
      </c>
      <c r="F48" s="61">
        <v>4</v>
      </c>
      <c r="G48" s="64" t="s">
        <v>15</v>
      </c>
      <c r="H48" s="61">
        <v>3</v>
      </c>
      <c r="I48" s="61">
        <v>3</v>
      </c>
      <c r="J48" s="61" t="s">
        <v>15</v>
      </c>
      <c r="K48" s="15"/>
      <c r="L48" s="15"/>
      <c r="M48" s="15"/>
      <c r="N48" s="15"/>
      <c r="O48" s="15"/>
      <c r="P48" s="15"/>
      <c r="Q48" s="15"/>
      <c r="R48" s="15"/>
      <c r="S48" s="15"/>
    </row>
    <row r="49" spans="1:19" ht="15.95" customHeight="1" x14ac:dyDescent="0.25">
      <c r="A49" s="167" t="s">
        <v>42</v>
      </c>
      <c r="B49" s="64">
        <v>12</v>
      </c>
      <c r="C49" s="61">
        <v>12</v>
      </c>
      <c r="D49" s="64" t="s">
        <v>15</v>
      </c>
      <c r="E49" s="61">
        <v>12</v>
      </c>
      <c r="F49" s="61">
        <v>12</v>
      </c>
      <c r="G49" s="64" t="s">
        <v>15</v>
      </c>
      <c r="H49" s="61">
        <v>11</v>
      </c>
      <c r="I49" s="61">
        <v>11</v>
      </c>
      <c r="J49" s="61" t="s">
        <v>15</v>
      </c>
      <c r="K49" s="15"/>
      <c r="L49" s="15"/>
      <c r="M49" s="15"/>
      <c r="N49" s="15"/>
      <c r="O49" s="15"/>
      <c r="P49" s="15"/>
      <c r="Q49" s="15"/>
      <c r="R49" s="15"/>
      <c r="S49" s="15"/>
    </row>
    <row r="50" spans="1:19" ht="15.95" customHeight="1" x14ac:dyDescent="0.25">
      <c r="A50" s="167" t="s">
        <v>43</v>
      </c>
      <c r="B50" s="64">
        <v>4</v>
      </c>
      <c r="C50" s="61">
        <v>4</v>
      </c>
      <c r="D50" s="64" t="s">
        <v>15</v>
      </c>
      <c r="E50" s="61">
        <v>4</v>
      </c>
      <c r="F50" s="61">
        <v>4</v>
      </c>
      <c r="G50" s="64" t="s">
        <v>15</v>
      </c>
      <c r="H50" s="61">
        <v>4</v>
      </c>
      <c r="I50" s="61">
        <v>4</v>
      </c>
      <c r="J50" s="61" t="s">
        <v>15</v>
      </c>
      <c r="K50" s="15"/>
      <c r="L50" s="15"/>
      <c r="M50" s="15"/>
      <c r="N50" s="15"/>
      <c r="O50" s="15"/>
      <c r="P50" s="15"/>
      <c r="Q50" s="15"/>
      <c r="R50" s="15"/>
      <c r="S50" s="15"/>
    </row>
    <row r="51" spans="1:19" ht="15.95" customHeight="1" x14ac:dyDescent="0.25">
      <c r="A51" s="167" t="s">
        <v>44</v>
      </c>
      <c r="B51" s="64">
        <v>3</v>
      </c>
      <c r="C51" s="64">
        <v>3</v>
      </c>
      <c r="D51" s="64" t="s">
        <v>15</v>
      </c>
      <c r="E51" s="64">
        <v>3</v>
      </c>
      <c r="F51" s="64">
        <v>3</v>
      </c>
      <c r="G51" s="64" t="s">
        <v>15</v>
      </c>
      <c r="H51" s="61">
        <v>5</v>
      </c>
      <c r="I51" s="61">
        <v>5</v>
      </c>
      <c r="J51" s="61" t="s">
        <v>15</v>
      </c>
      <c r="K51" s="15"/>
      <c r="L51" s="15"/>
      <c r="M51" s="15"/>
      <c r="N51" s="15"/>
      <c r="O51" s="15"/>
      <c r="P51" s="15"/>
      <c r="Q51" s="15"/>
      <c r="R51" s="15"/>
      <c r="S51" s="15"/>
    </row>
    <row r="52" spans="1:19" ht="15.95" customHeight="1" x14ac:dyDescent="0.25">
      <c r="A52" s="167" t="s">
        <v>45</v>
      </c>
      <c r="B52" s="64">
        <v>6</v>
      </c>
      <c r="C52" s="64">
        <v>5</v>
      </c>
      <c r="D52" s="64">
        <v>1</v>
      </c>
      <c r="E52" s="64">
        <v>5</v>
      </c>
      <c r="F52" s="64">
        <v>5</v>
      </c>
      <c r="G52" s="64" t="s">
        <v>15</v>
      </c>
      <c r="H52" s="61">
        <v>5</v>
      </c>
      <c r="I52" s="61">
        <v>5</v>
      </c>
      <c r="J52" s="61" t="s">
        <v>15</v>
      </c>
      <c r="K52" s="15"/>
      <c r="L52" s="15"/>
      <c r="M52" s="15"/>
      <c r="N52" s="15"/>
      <c r="O52" s="15"/>
      <c r="P52" s="15"/>
      <c r="Q52" s="15"/>
      <c r="R52" s="15"/>
      <c r="S52" s="15"/>
    </row>
    <row r="53" spans="1:19" ht="15.95" customHeight="1" x14ac:dyDescent="0.25">
      <c r="A53" s="149" t="s">
        <v>167</v>
      </c>
      <c r="B53" s="64">
        <v>4</v>
      </c>
      <c r="C53" s="61">
        <v>4</v>
      </c>
      <c r="D53" s="61" t="s">
        <v>15</v>
      </c>
      <c r="E53" s="61">
        <v>9</v>
      </c>
      <c r="F53" s="61">
        <v>9</v>
      </c>
      <c r="G53" s="64" t="s">
        <v>15</v>
      </c>
      <c r="H53" s="61">
        <v>9</v>
      </c>
      <c r="I53" s="61">
        <v>9</v>
      </c>
      <c r="J53" s="61" t="s">
        <v>15</v>
      </c>
      <c r="K53" s="15"/>
      <c r="L53" s="15"/>
      <c r="M53" s="15"/>
      <c r="N53" s="15"/>
      <c r="O53" s="15"/>
      <c r="P53" s="15"/>
      <c r="Q53" s="15"/>
      <c r="R53" s="15"/>
      <c r="S53" s="15"/>
    </row>
    <row r="54" spans="1:19" ht="15.95" customHeight="1" x14ac:dyDescent="0.25">
      <c r="A54" s="167" t="s">
        <v>47</v>
      </c>
      <c r="B54" s="64">
        <v>8</v>
      </c>
      <c r="C54" s="61">
        <v>8</v>
      </c>
      <c r="D54" s="61" t="s">
        <v>15</v>
      </c>
      <c r="E54" s="61">
        <v>4</v>
      </c>
      <c r="F54" s="61">
        <v>4</v>
      </c>
      <c r="G54" s="64" t="s">
        <v>15</v>
      </c>
      <c r="H54" s="61">
        <v>4</v>
      </c>
      <c r="I54" s="61">
        <v>4</v>
      </c>
      <c r="J54" s="61" t="s">
        <v>15</v>
      </c>
      <c r="K54" s="15"/>
      <c r="L54" s="15"/>
      <c r="M54" s="15"/>
      <c r="N54" s="15"/>
      <c r="O54" s="15"/>
      <c r="P54" s="15"/>
      <c r="Q54" s="15"/>
      <c r="R54" s="15"/>
      <c r="S54" s="15"/>
    </row>
    <row r="55" spans="1:19" ht="15.95" customHeight="1" x14ac:dyDescent="0.25">
      <c r="A55" s="167" t="s">
        <v>48</v>
      </c>
      <c r="B55" s="64">
        <v>5</v>
      </c>
      <c r="C55" s="61">
        <v>5</v>
      </c>
      <c r="D55" s="61" t="s">
        <v>15</v>
      </c>
      <c r="E55" s="61">
        <v>6</v>
      </c>
      <c r="F55" s="61">
        <v>6</v>
      </c>
      <c r="G55" s="64" t="s">
        <v>15</v>
      </c>
      <c r="H55" s="61">
        <v>6</v>
      </c>
      <c r="I55" s="61">
        <v>6</v>
      </c>
      <c r="J55" s="61" t="s">
        <v>15</v>
      </c>
      <c r="K55" s="15"/>
      <c r="L55" s="15"/>
      <c r="M55" s="15"/>
      <c r="N55" s="15"/>
      <c r="O55" s="15"/>
      <c r="P55" s="15"/>
      <c r="Q55" s="15"/>
      <c r="R55" s="15"/>
      <c r="S55" s="15"/>
    </row>
    <row r="56" spans="1:19" ht="15.95" customHeight="1" x14ac:dyDescent="0.25">
      <c r="A56" s="167" t="s">
        <v>49</v>
      </c>
      <c r="B56" s="64">
        <v>6</v>
      </c>
      <c r="C56" s="61">
        <v>6</v>
      </c>
      <c r="D56" s="61" t="s">
        <v>15</v>
      </c>
      <c r="E56" s="61">
        <v>6</v>
      </c>
      <c r="F56" s="61">
        <v>6</v>
      </c>
      <c r="G56" s="64" t="s">
        <v>15</v>
      </c>
      <c r="H56" s="61">
        <v>7</v>
      </c>
      <c r="I56" s="61">
        <v>7</v>
      </c>
      <c r="J56" s="61" t="s">
        <v>15</v>
      </c>
      <c r="K56" s="15"/>
      <c r="L56" s="15"/>
      <c r="M56" s="15"/>
      <c r="N56" s="15"/>
      <c r="O56" s="15"/>
      <c r="P56" s="15"/>
      <c r="Q56" s="15"/>
      <c r="R56" s="15"/>
      <c r="S56" s="15"/>
    </row>
    <row r="57" spans="1:19" ht="15.95" customHeight="1" x14ac:dyDescent="0.25">
      <c r="A57" s="167" t="s">
        <v>51</v>
      </c>
      <c r="B57" s="64">
        <v>0</v>
      </c>
      <c r="C57" s="64">
        <v>0</v>
      </c>
      <c r="D57" s="61" t="s">
        <v>15</v>
      </c>
      <c r="E57" s="64" t="s">
        <v>15</v>
      </c>
      <c r="F57" s="64" t="s">
        <v>15</v>
      </c>
      <c r="G57" s="64" t="s">
        <v>15</v>
      </c>
      <c r="H57" s="61" t="s">
        <v>15</v>
      </c>
      <c r="I57" s="61" t="s">
        <v>15</v>
      </c>
      <c r="J57" s="61" t="s">
        <v>15</v>
      </c>
      <c r="K57" s="15"/>
      <c r="L57" s="15"/>
      <c r="M57" s="15"/>
      <c r="N57" s="15"/>
      <c r="O57" s="15"/>
      <c r="P57" s="15"/>
      <c r="Q57" s="15"/>
      <c r="R57" s="15"/>
      <c r="S57" s="15"/>
    </row>
    <row r="58" spans="1:19" ht="15.95" customHeight="1" x14ac:dyDescent="0.25">
      <c r="A58" s="167" t="s">
        <v>52</v>
      </c>
      <c r="B58" s="64">
        <v>10</v>
      </c>
      <c r="C58" s="61">
        <v>10</v>
      </c>
      <c r="D58" s="61" t="s">
        <v>15</v>
      </c>
      <c r="E58" s="61">
        <v>10</v>
      </c>
      <c r="F58" s="61">
        <v>10</v>
      </c>
      <c r="G58" s="64" t="s">
        <v>15</v>
      </c>
      <c r="H58" s="61">
        <v>10</v>
      </c>
      <c r="I58" s="61">
        <v>10</v>
      </c>
      <c r="J58" s="61" t="s">
        <v>15</v>
      </c>
      <c r="K58" s="15"/>
      <c r="L58" s="15"/>
      <c r="M58" s="15"/>
      <c r="N58" s="15"/>
      <c r="O58" s="15"/>
      <c r="P58" s="15"/>
      <c r="Q58" s="15"/>
      <c r="R58" s="15"/>
      <c r="S58" s="15"/>
    </row>
    <row r="59" spans="1:19" ht="15.95" customHeight="1" x14ac:dyDescent="0.25">
      <c r="A59" s="167" t="s">
        <v>66</v>
      </c>
      <c r="B59" s="64">
        <v>2</v>
      </c>
      <c r="C59" s="64">
        <v>2</v>
      </c>
      <c r="D59" s="61" t="s">
        <v>15</v>
      </c>
      <c r="E59" s="64">
        <v>2</v>
      </c>
      <c r="F59" s="64">
        <v>2</v>
      </c>
      <c r="G59" s="64" t="s">
        <v>15</v>
      </c>
      <c r="H59" s="61">
        <v>2</v>
      </c>
      <c r="I59" s="61">
        <v>2</v>
      </c>
      <c r="J59" s="61" t="s">
        <v>15</v>
      </c>
      <c r="K59" s="15"/>
      <c r="L59" s="15"/>
      <c r="M59" s="15"/>
      <c r="N59" s="15"/>
      <c r="O59" s="15"/>
      <c r="P59" s="15"/>
      <c r="Q59" s="15"/>
      <c r="R59" s="15"/>
      <c r="S59" s="15"/>
    </row>
    <row r="60" spans="1:19" ht="15.95" customHeight="1" x14ac:dyDescent="0.25">
      <c r="A60" s="167" t="s">
        <v>53</v>
      </c>
      <c r="B60" s="64">
        <v>0</v>
      </c>
      <c r="C60" s="64">
        <v>0</v>
      </c>
      <c r="D60" s="61" t="s">
        <v>15</v>
      </c>
      <c r="E60" s="64" t="s">
        <v>15</v>
      </c>
      <c r="F60" s="64" t="s">
        <v>15</v>
      </c>
      <c r="G60" s="64" t="s">
        <v>15</v>
      </c>
      <c r="H60" s="61" t="s">
        <v>15</v>
      </c>
      <c r="I60" s="61" t="s">
        <v>15</v>
      </c>
      <c r="J60" s="61" t="s">
        <v>15</v>
      </c>
      <c r="K60" s="15"/>
      <c r="L60" s="15"/>
      <c r="M60" s="15"/>
      <c r="N60" s="15"/>
      <c r="O60" s="15"/>
      <c r="P60" s="15"/>
      <c r="Q60" s="15"/>
      <c r="R60" s="15"/>
      <c r="S60" s="15"/>
    </row>
    <row r="61" spans="1:19" ht="15.95" customHeight="1" x14ac:dyDescent="0.25">
      <c r="A61" s="167" t="s">
        <v>54</v>
      </c>
      <c r="B61" s="64">
        <v>2</v>
      </c>
      <c r="C61" s="64">
        <v>2</v>
      </c>
      <c r="D61" s="61" t="s">
        <v>15</v>
      </c>
      <c r="E61" s="64">
        <v>2</v>
      </c>
      <c r="F61" s="64">
        <v>2</v>
      </c>
      <c r="G61" s="64" t="s">
        <v>15</v>
      </c>
      <c r="H61" s="61">
        <v>2</v>
      </c>
      <c r="I61" s="61">
        <v>2</v>
      </c>
      <c r="J61" s="61" t="s">
        <v>15</v>
      </c>
      <c r="K61" s="15"/>
      <c r="L61" s="15"/>
      <c r="M61" s="15"/>
      <c r="N61" s="15"/>
      <c r="O61" s="15"/>
      <c r="P61" s="15"/>
      <c r="Q61" s="15"/>
      <c r="R61" s="15"/>
      <c r="S61" s="15"/>
    </row>
    <row r="62" spans="1:19" ht="15.95" customHeight="1" x14ac:dyDescent="0.25">
      <c r="A62" s="169" t="s">
        <v>55</v>
      </c>
      <c r="B62" s="65">
        <v>10</v>
      </c>
      <c r="C62" s="65">
        <v>10</v>
      </c>
      <c r="D62" s="66" t="s">
        <v>15</v>
      </c>
      <c r="E62" s="65">
        <v>10</v>
      </c>
      <c r="F62" s="65">
        <v>10</v>
      </c>
      <c r="G62" s="65" t="s">
        <v>15</v>
      </c>
      <c r="H62" s="66">
        <v>10</v>
      </c>
      <c r="I62" s="66">
        <v>10</v>
      </c>
      <c r="J62" s="66" t="s">
        <v>15</v>
      </c>
      <c r="K62" s="15"/>
      <c r="L62" s="15"/>
      <c r="M62" s="15"/>
      <c r="N62" s="15"/>
      <c r="O62" s="15"/>
      <c r="P62" s="15"/>
      <c r="Q62" s="15"/>
      <c r="R62" s="15"/>
      <c r="S62" s="15"/>
    </row>
    <row r="63" spans="1:19" ht="15.75" x14ac:dyDescent="0.25">
      <c r="A63" s="7" t="s">
        <v>111</v>
      </c>
      <c r="B63" s="50"/>
      <c r="C63" s="50"/>
      <c r="D63" s="50"/>
      <c r="E63" s="50"/>
      <c r="F63" s="50"/>
      <c r="G63" s="50"/>
      <c r="H63" s="50"/>
      <c r="I63" s="50"/>
      <c r="J63" s="50"/>
    </row>
    <row r="64" spans="1:19" ht="15.75" x14ac:dyDescent="0.25">
      <c r="A64" s="50"/>
      <c r="B64" s="50"/>
      <c r="C64" s="50"/>
      <c r="D64" s="278" t="s">
        <v>172</v>
      </c>
      <c r="E64" s="278"/>
      <c r="F64" s="278"/>
      <c r="G64" s="278"/>
      <c r="H64" s="278"/>
      <c r="I64" s="278"/>
      <c r="J64" s="278"/>
    </row>
    <row r="65" spans="1:10" ht="15.75" x14ac:dyDescent="0.25">
      <c r="A65" s="50"/>
      <c r="B65" s="50"/>
      <c r="C65" s="50"/>
      <c r="D65" s="50"/>
      <c r="E65" s="50"/>
      <c r="F65" s="50"/>
      <c r="G65" s="50"/>
      <c r="H65" s="50"/>
      <c r="I65" s="50"/>
      <c r="J65" s="50"/>
    </row>
    <row r="66" spans="1:10" x14ac:dyDescent="0.25">
      <c r="A66" s="284" t="s">
        <v>228</v>
      </c>
      <c r="B66" s="276"/>
      <c r="C66" s="276"/>
      <c r="D66" s="276"/>
      <c r="E66" s="276"/>
      <c r="F66" s="276"/>
      <c r="G66" s="276"/>
      <c r="H66" s="276"/>
      <c r="I66" s="276"/>
      <c r="J66" s="276"/>
    </row>
    <row r="67" spans="1:10" x14ac:dyDescent="0.25">
      <c r="A67" s="181"/>
      <c r="B67" s="181"/>
      <c r="C67" s="181"/>
      <c r="D67" s="181"/>
      <c r="E67" s="181"/>
      <c r="F67" s="181"/>
      <c r="G67" s="181"/>
      <c r="H67" s="181"/>
      <c r="I67" s="181"/>
      <c r="J67" s="181"/>
    </row>
    <row r="68" spans="1:10" x14ac:dyDescent="0.25">
      <c r="A68" s="181"/>
      <c r="B68" s="181"/>
      <c r="C68" s="181"/>
      <c r="D68" s="181"/>
      <c r="E68" s="181"/>
      <c r="F68" s="181"/>
      <c r="G68" s="181"/>
      <c r="H68" s="181"/>
      <c r="I68" s="181"/>
      <c r="J68" s="181"/>
    </row>
    <row r="70" spans="1:10" x14ac:dyDescent="0.25">
      <c r="A70" s="181"/>
      <c r="B70" s="181"/>
      <c r="C70" s="181"/>
      <c r="D70" s="181"/>
      <c r="E70" s="181"/>
      <c r="F70" s="181"/>
      <c r="G70" s="181"/>
      <c r="H70" s="181"/>
      <c r="I70" s="181"/>
      <c r="J70" s="181"/>
    </row>
  </sheetData>
  <mergeCells count="14">
    <mergeCell ref="A66:J66"/>
    <mergeCell ref="A1:J1"/>
    <mergeCell ref="I10:J10"/>
    <mergeCell ref="A11:A12"/>
    <mergeCell ref="H38:J38"/>
    <mergeCell ref="B11:D11"/>
    <mergeCell ref="E11:G11"/>
    <mergeCell ref="H11:J11"/>
    <mergeCell ref="B38:D38"/>
    <mergeCell ref="E38:G38"/>
    <mergeCell ref="A7:J7"/>
    <mergeCell ref="A6:J6"/>
    <mergeCell ref="H2:J2"/>
    <mergeCell ref="D64:J64"/>
  </mergeCells>
  <pageMargins left="0.25" right="0.25" top="0.5" bottom="0" header="0" footer="0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61"/>
  <sheetViews>
    <sheetView view="pageBreakPreview" topLeftCell="A43" zoomScaleNormal="100" zoomScaleSheetLayoutView="100" workbookViewId="0">
      <selection activeCell="A54" sqref="A54"/>
    </sheetView>
  </sheetViews>
  <sheetFormatPr defaultRowHeight="15" x14ac:dyDescent="0.25"/>
  <cols>
    <col min="1" max="1" width="28.7109375" customWidth="1"/>
    <col min="2" max="2" width="9.42578125" customWidth="1"/>
    <col min="3" max="3" width="7.85546875" customWidth="1"/>
    <col min="4" max="4" width="12.42578125" customWidth="1"/>
    <col min="5" max="5" width="12.5703125" customWidth="1"/>
    <col min="6" max="6" width="11.5703125" customWidth="1"/>
    <col min="7" max="8" width="9.42578125" bestFit="1" customWidth="1"/>
    <col min="9" max="9" width="8.140625" bestFit="1" customWidth="1"/>
    <col min="10" max="11" width="12.5703125" bestFit="1" customWidth="1"/>
    <col min="12" max="12" width="10.7109375" bestFit="1" customWidth="1"/>
    <col min="13" max="13" width="9.42578125" bestFit="1" customWidth="1"/>
  </cols>
  <sheetData>
    <row r="1" spans="1:13" x14ac:dyDescent="0.25">
      <c r="A1" s="226"/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</row>
    <row r="2" spans="1:13" ht="15.75" x14ac:dyDescent="0.25">
      <c r="A2" s="49" t="s">
        <v>232</v>
      </c>
      <c r="B2" s="50"/>
      <c r="C2" s="50"/>
      <c r="D2" s="51"/>
      <c r="E2" s="51"/>
      <c r="F2" s="181"/>
      <c r="G2" s="181"/>
      <c r="H2" s="181"/>
      <c r="I2" s="181"/>
      <c r="J2" s="181"/>
      <c r="K2" s="181"/>
      <c r="M2" s="206" t="s">
        <v>231</v>
      </c>
    </row>
    <row r="3" spans="1:13" x14ac:dyDescent="0.25">
      <c r="A3" s="181"/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</row>
    <row r="4" spans="1:13" x14ac:dyDescent="0.25">
      <c r="A4" s="181"/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</row>
    <row r="5" spans="1:13" x14ac:dyDescent="0.25">
      <c r="A5" s="181"/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</row>
    <row r="6" spans="1:13" x14ac:dyDescent="0.25">
      <c r="A6" s="181"/>
      <c r="B6" s="181"/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</row>
    <row r="7" spans="1:13" ht="21" x14ac:dyDescent="0.25">
      <c r="A7" s="221" t="s">
        <v>136</v>
      </c>
      <c r="B7" s="221"/>
      <c r="C7" s="221"/>
      <c r="D7" s="221"/>
      <c r="E7" s="221"/>
      <c r="F7" s="221"/>
      <c r="G7" s="221"/>
      <c r="H7" s="221"/>
      <c r="I7" s="221"/>
      <c r="J7" s="221"/>
      <c r="K7" s="221"/>
      <c r="L7" s="221"/>
      <c r="M7" s="221"/>
    </row>
    <row r="8" spans="1:13" ht="30" customHeight="1" x14ac:dyDescent="0.25">
      <c r="A8" s="222" t="s">
        <v>137</v>
      </c>
      <c r="B8" s="222"/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</row>
    <row r="9" spans="1:13" ht="15.75" x14ac:dyDescent="0.25">
      <c r="A9" s="8"/>
      <c r="B9" s="8"/>
      <c r="C9" s="8"/>
      <c r="D9" s="8"/>
      <c r="E9" s="8"/>
      <c r="F9" s="8"/>
      <c r="G9" s="8"/>
      <c r="H9" s="181"/>
      <c r="I9" s="181"/>
      <c r="J9" s="181"/>
      <c r="K9" s="181"/>
      <c r="L9" s="181"/>
      <c r="M9" s="181"/>
    </row>
    <row r="10" spans="1:13" ht="15.75" x14ac:dyDescent="0.25">
      <c r="A10" s="8"/>
      <c r="B10" s="8"/>
      <c r="C10" s="8"/>
      <c r="D10" s="8"/>
      <c r="E10" s="8"/>
      <c r="F10" s="8"/>
      <c r="G10" s="8"/>
      <c r="H10" s="181"/>
      <c r="I10" s="181"/>
      <c r="J10" s="181"/>
      <c r="K10" s="181"/>
      <c r="L10" s="181"/>
      <c r="M10" s="181"/>
    </row>
    <row r="11" spans="1:13" ht="15.75" x14ac:dyDescent="0.25">
      <c r="A11" s="181"/>
      <c r="B11" s="9"/>
      <c r="C11" s="9"/>
      <c r="D11" s="9"/>
      <c r="E11" s="9"/>
      <c r="F11" s="181"/>
      <c r="G11" s="181"/>
      <c r="H11" s="181"/>
      <c r="I11" s="181"/>
      <c r="J11" s="181"/>
      <c r="K11" s="181"/>
      <c r="L11" s="241" t="s">
        <v>62</v>
      </c>
      <c r="M11" s="241"/>
    </row>
    <row r="12" spans="1:13" ht="30" customHeight="1" x14ac:dyDescent="0.25">
      <c r="A12" s="237" t="s">
        <v>0</v>
      </c>
      <c r="B12" s="220" t="s">
        <v>0</v>
      </c>
      <c r="C12" s="236"/>
      <c r="D12" s="220" t="s">
        <v>1</v>
      </c>
      <c r="E12" s="236"/>
      <c r="F12" s="220" t="s">
        <v>2</v>
      </c>
      <c r="G12" s="236"/>
      <c r="H12" s="220" t="s">
        <v>0</v>
      </c>
      <c r="I12" s="236"/>
      <c r="J12" s="220" t="s">
        <v>1</v>
      </c>
      <c r="K12" s="236"/>
      <c r="L12" s="220" t="s">
        <v>2</v>
      </c>
      <c r="M12" s="236"/>
    </row>
    <row r="13" spans="1:13" ht="50.1" customHeight="1" x14ac:dyDescent="0.25">
      <c r="A13" s="238"/>
      <c r="B13" s="131" t="s">
        <v>3</v>
      </c>
      <c r="C13" s="131" t="s">
        <v>4</v>
      </c>
      <c r="D13" s="131" t="s">
        <v>3</v>
      </c>
      <c r="E13" s="131" t="s">
        <v>4</v>
      </c>
      <c r="F13" s="131" t="s">
        <v>3</v>
      </c>
      <c r="G13" s="131" t="s">
        <v>4</v>
      </c>
      <c r="H13" s="131" t="s">
        <v>3</v>
      </c>
      <c r="I13" s="131" t="s">
        <v>4</v>
      </c>
      <c r="J13" s="131" t="s">
        <v>3</v>
      </c>
      <c r="K13" s="131" t="s">
        <v>4</v>
      </c>
      <c r="L13" s="131" t="s">
        <v>3</v>
      </c>
      <c r="M13" s="131" t="s">
        <v>4</v>
      </c>
    </row>
    <row r="14" spans="1:13" ht="15.75" x14ac:dyDescent="0.25">
      <c r="A14" s="52">
        <v>1</v>
      </c>
      <c r="B14" s="52">
        <v>2</v>
      </c>
      <c r="C14" s="52">
        <v>3</v>
      </c>
      <c r="D14" s="52">
        <v>4</v>
      </c>
      <c r="E14" s="52">
        <v>5</v>
      </c>
      <c r="F14" s="52">
        <v>6</v>
      </c>
      <c r="G14" s="52">
        <v>7</v>
      </c>
      <c r="H14" s="52">
        <v>8</v>
      </c>
      <c r="I14" s="52">
        <v>9</v>
      </c>
      <c r="J14" s="52">
        <v>10</v>
      </c>
      <c r="K14" s="52">
        <v>11</v>
      </c>
      <c r="L14" s="52">
        <v>12</v>
      </c>
      <c r="M14" s="53">
        <v>13</v>
      </c>
    </row>
    <row r="15" spans="1:13" ht="24.95" customHeight="1" x14ac:dyDescent="0.25">
      <c r="A15" s="185"/>
      <c r="B15" s="228" t="s">
        <v>27</v>
      </c>
      <c r="C15" s="229"/>
      <c r="D15" s="229"/>
      <c r="E15" s="229"/>
      <c r="F15" s="229"/>
      <c r="G15" s="230"/>
      <c r="H15" s="228" t="s">
        <v>64</v>
      </c>
      <c r="I15" s="229"/>
      <c r="J15" s="229"/>
      <c r="K15" s="229"/>
      <c r="L15" s="229"/>
      <c r="M15" s="230"/>
    </row>
    <row r="16" spans="1:13" ht="24.95" customHeight="1" x14ac:dyDescent="0.25">
      <c r="A16" s="186" t="s">
        <v>7</v>
      </c>
      <c r="B16" s="201">
        <v>49082</v>
      </c>
      <c r="C16" s="201">
        <v>6648</v>
      </c>
      <c r="D16" s="201">
        <v>4615613</v>
      </c>
      <c r="E16" s="201">
        <v>1753480</v>
      </c>
      <c r="F16" s="201">
        <v>133076</v>
      </c>
      <c r="G16" s="201">
        <v>42869</v>
      </c>
      <c r="H16" s="202">
        <v>49446</v>
      </c>
      <c r="I16" s="202">
        <v>6420</v>
      </c>
      <c r="J16" s="202">
        <v>4577045</v>
      </c>
      <c r="K16" s="202">
        <v>1768415</v>
      </c>
      <c r="L16" s="202">
        <v>119087</v>
      </c>
      <c r="M16" s="202">
        <v>38411</v>
      </c>
    </row>
    <row r="17" spans="1:13" ht="24.95" customHeight="1" x14ac:dyDescent="0.25">
      <c r="A17" s="173" t="s">
        <v>8</v>
      </c>
      <c r="B17" s="203">
        <v>44296</v>
      </c>
      <c r="C17" s="203">
        <v>5468</v>
      </c>
      <c r="D17" s="203">
        <v>2919862</v>
      </c>
      <c r="E17" s="203">
        <v>1122044</v>
      </c>
      <c r="F17" s="203">
        <v>77811</v>
      </c>
      <c r="G17" s="203">
        <v>20681</v>
      </c>
      <c r="H17" s="192">
        <v>44569</v>
      </c>
      <c r="I17" s="192">
        <v>5261</v>
      </c>
      <c r="J17" s="192">
        <v>2904920</v>
      </c>
      <c r="K17" s="192">
        <v>1141853</v>
      </c>
      <c r="L17" s="192">
        <v>68697</v>
      </c>
      <c r="M17" s="192">
        <v>18514</v>
      </c>
    </row>
    <row r="18" spans="1:13" ht="24.95" customHeight="1" x14ac:dyDescent="0.25">
      <c r="A18" s="173" t="s">
        <v>9</v>
      </c>
      <c r="B18" s="203">
        <v>2712</v>
      </c>
      <c r="C18" s="203">
        <v>671</v>
      </c>
      <c r="D18" s="203">
        <v>334651</v>
      </c>
      <c r="E18" s="203">
        <v>141989</v>
      </c>
      <c r="F18" s="203">
        <v>12147</v>
      </c>
      <c r="G18" s="203">
        <v>4584</v>
      </c>
      <c r="H18" s="192">
        <v>2781</v>
      </c>
      <c r="I18" s="192">
        <v>663</v>
      </c>
      <c r="J18" s="192">
        <v>340610</v>
      </c>
      <c r="K18" s="192">
        <v>140722</v>
      </c>
      <c r="L18" s="192">
        <v>11727</v>
      </c>
      <c r="M18" s="192">
        <v>4341</v>
      </c>
    </row>
    <row r="19" spans="1:13" ht="24.95" customHeight="1" x14ac:dyDescent="0.25">
      <c r="A19" s="173" t="s">
        <v>10</v>
      </c>
      <c r="B19" s="203">
        <v>2074</v>
      </c>
      <c r="C19" s="203">
        <v>509</v>
      </c>
      <c r="D19" s="203">
        <v>1361100</v>
      </c>
      <c r="E19" s="203">
        <v>489447</v>
      </c>
      <c r="F19" s="203">
        <v>43118</v>
      </c>
      <c r="G19" s="203">
        <v>17604</v>
      </c>
      <c r="H19" s="192">
        <v>2096</v>
      </c>
      <c r="I19" s="192">
        <v>496</v>
      </c>
      <c r="J19" s="192">
        <v>1331515</v>
      </c>
      <c r="K19" s="192">
        <v>485840</v>
      </c>
      <c r="L19" s="192">
        <v>38663</v>
      </c>
      <c r="M19" s="192">
        <v>15556</v>
      </c>
    </row>
    <row r="20" spans="1:13" ht="41.25" customHeight="1" x14ac:dyDescent="0.25">
      <c r="A20" s="129" t="s">
        <v>173</v>
      </c>
      <c r="B20" s="199">
        <v>292</v>
      </c>
      <c r="C20" s="199">
        <v>117</v>
      </c>
      <c r="D20" s="199">
        <v>436308</v>
      </c>
      <c r="E20" s="199">
        <v>184953</v>
      </c>
      <c r="F20" s="199">
        <v>7008</v>
      </c>
      <c r="G20" s="199">
        <v>3004</v>
      </c>
      <c r="H20" s="200">
        <v>317</v>
      </c>
      <c r="I20" s="200">
        <v>131</v>
      </c>
      <c r="J20" s="200">
        <v>388218</v>
      </c>
      <c r="K20" s="200">
        <v>154400</v>
      </c>
      <c r="L20" s="200">
        <v>6826</v>
      </c>
      <c r="M20" s="200">
        <v>2895</v>
      </c>
    </row>
    <row r="21" spans="1:13" ht="24.95" customHeight="1" x14ac:dyDescent="0.25">
      <c r="A21" s="173" t="s">
        <v>11</v>
      </c>
      <c r="B21" s="203">
        <v>15</v>
      </c>
      <c r="C21" s="203">
        <v>7</v>
      </c>
      <c r="D21" s="203">
        <v>13761</v>
      </c>
      <c r="E21" s="203">
        <v>7231</v>
      </c>
      <c r="F21" s="203">
        <v>228</v>
      </c>
      <c r="G21" s="203">
        <v>100</v>
      </c>
      <c r="H21" s="192">
        <v>18</v>
      </c>
      <c r="I21" s="192">
        <v>9</v>
      </c>
      <c r="J21" s="192">
        <v>14712</v>
      </c>
      <c r="K21" s="192">
        <v>4994</v>
      </c>
      <c r="L21" s="192">
        <v>212</v>
      </c>
      <c r="M21" s="192">
        <v>96</v>
      </c>
    </row>
    <row r="22" spans="1:13" ht="24.95" customHeight="1" x14ac:dyDescent="0.25">
      <c r="A22" s="173" t="s">
        <v>12</v>
      </c>
      <c r="B22" s="203">
        <v>265</v>
      </c>
      <c r="C22" s="203">
        <v>105</v>
      </c>
      <c r="D22" s="203">
        <v>400534</v>
      </c>
      <c r="E22" s="203">
        <v>162414</v>
      </c>
      <c r="F22" s="203">
        <v>6279</v>
      </c>
      <c r="G22" s="203">
        <v>2679</v>
      </c>
      <c r="H22" s="192">
        <v>287</v>
      </c>
      <c r="I22" s="192">
        <v>118</v>
      </c>
      <c r="J22" s="192">
        <v>348838</v>
      </c>
      <c r="K22" s="192">
        <v>137205</v>
      </c>
      <c r="L22" s="192">
        <v>6093</v>
      </c>
      <c r="M22" s="192">
        <v>2581</v>
      </c>
    </row>
    <row r="23" spans="1:13" ht="24.95" customHeight="1" x14ac:dyDescent="0.25">
      <c r="A23" s="173" t="s">
        <v>13</v>
      </c>
      <c r="B23" s="203">
        <v>12</v>
      </c>
      <c r="C23" s="203">
        <v>5</v>
      </c>
      <c r="D23" s="203">
        <v>22013</v>
      </c>
      <c r="E23" s="203">
        <v>15308</v>
      </c>
      <c r="F23" s="203">
        <v>501</v>
      </c>
      <c r="G23" s="203">
        <v>225</v>
      </c>
      <c r="H23" s="192">
        <v>12</v>
      </c>
      <c r="I23" s="192">
        <v>4</v>
      </c>
      <c r="J23" s="192">
        <v>24668</v>
      </c>
      <c r="K23" s="192">
        <v>12201</v>
      </c>
      <c r="L23" s="192">
        <v>521</v>
      </c>
      <c r="M23" s="192">
        <v>218</v>
      </c>
    </row>
    <row r="24" spans="1:13" ht="24.95" customHeight="1" x14ac:dyDescent="0.25">
      <c r="A24" s="174" t="s">
        <v>179</v>
      </c>
      <c r="B24" s="199">
        <f>SUM(B25:B36)</f>
        <v>90</v>
      </c>
      <c r="C24" s="199">
        <f t="shared" ref="C24:M24" si="0">SUM(C25:C36)</f>
        <v>12</v>
      </c>
      <c r="D24" s="199">
        <f t="shared" si="0"/>
        <v>24018</v>
      </c>
      <c r="E24" s="199">
        <f t="shared" si="0"/>
        <v>8391</v>
      </c>
      <c r="F24" s="199">
        <f t="shared" si="0"/>
        <v>1694</v>
      </c>
      <c r="G24" s="199">
        <f t="shared" si="0"/>
        <v>601</v>
      </c>
      <c r="H24" s="199">
        <f t="shared" si="0"/>
        <v>90</v>
      </c>
      <c r="I24" s="199">
        <f t="shared" si="0"/>
        <v>11</v>
      </c>
      <c r="J24" s="199">
        <f t="shared" si="0"/>
        <v>24316</v>
      </c>
      <c r="K24" s="199">
        <f t="shared" si="0"/>
        <v>10249</v>
      </c>
      <c r="L24" s="199">
        <f t="shared" si="0"/>
        <v>1926</v>
      </c>
      <c r="M24" s="199">
        <f t="shared" si="0"/>
        <v>696</v>
      </c>
    </row>
    <row r="25" spans="1:13" ht="24.95" customHeight="1" x14ac:dyDescent="0.25">
      <c r="A25" s="173" t="s">
        <v>14</v>
      </c>
      <c r="B25" s="203">
        <v>6</v>
      </c>
      <c r="C25" s="203">
        <v>1</v>
      </c>
      <c r="D25" s="203">
        <v>3488</v>
      </c>
      <c r="E25" s="203">
        <v>1813</v>
      </c>
      <c r="F25" s="203">
        <v>733</v>
      </c>
      <c r="G25" s="203">
        <v>252</v>
      </c>
      <c r="H25" s="192">
        <v>7</v>
      </c>
      <c r="I25" s="192">
        <v>0</v>
      </c>
      <c r="J25" s="203">
        <v>5733</v>
      </c>
      <c r="K25" s="203">
        <v>3499</v>
      </c>
      <c r="L25" s="203">
        <v>944</v>
      </c>
      <c r="M25" s="203">
        <v>365</v>
      </c>
    </row>
    <row r="26" spans="1:13" ht="24.95" customHeight="1" x14ac:dyDescent="0.25">
      <c r="A26" s="173" t="s">
        <v>16</v>
      </c>
      <c r="B26" s="203">
        <v>15</v>
      </c>
      <c r="C26" s="203">
        <v>1</v>
      </c>
      <c r="D26" s="203">
        <v>3632</v>
      </c>
      <c r="E26" s="203">
        <v>1657</v>
      </c>
      <c r="F26" s="203">
        <v>165</v>
      </c>
      <c r="G26" s="203">
        <v>92</v>
      </c>
      <c r="H26" s="192">
        <v>14</v>
      </c>
      <c r="I26" s="192">
        <v>1</v>
      </c>
      <c r="J26" s="192">
        <v>3565</v>
      </c>
      <c r="K26" s="192">
        <v>1557</v>
      </c>
      <c r="L26" s="192">
        <v>165</v>
      </c>
      <c r="M26" s="192">
        <v>92</v>
      </c>
    </row>
    <row r="27" spans="1:13" ht="24.95" customHeight="1" x14ac:dyDescent="0.25">
      <c r="A27" s="173" t="s">
        <v>17</v>
      </c>
      <c r="B27" s="203">
        <v>4</v>
      </c>
      <c r="C27" s="203" t="s">
        <v>15</v>
      </c>
      <c r="D27" s="203">
        <v>604</v>
      </c>
      <c r="E27" s="203">
        <v>20</v>
      </c>
      <c r="F27" s="203">
        <v>40</v>
      </c>
      <c r="G27" s="203" t="s">
        <v>15</v>
      </c>
      <c r="H27" s="192">
        <v>4</v>
      </c>
      <c r="I27" s="192" t="s">
        <v>15</v>
      </c>
      <c r="J27" s="192">
        <v>608</v>
      </c>
      <c r="K27" s="192">
        <v>18</v>
      </c>
      <c r="L27" s="192">
        <v>43</v>
      </c>
      <c r="M27" s="192" t="s">
        <v>15</v>
      </c>
    </row>
    <row r="28" spans="1:13" ht="24.95" customHeight="1" x14ac:dyDescent="0.25">
      <c r="A28" s="173" t="s">
        <v>180</v>
      </c>
      <c r="B28" s="203">
        <v>2</v>
      </c>
      <c r="C28" s="203" t="s">
        <v>15</v>
      </c>
      <c r="D28" s="203">
        <v>1006</v>
      </c>
      <c r="E28" s="203">
        <v>82</v>
      </c>
      <c r="F28" s="203">
        <v>82</v>
      </c>
      <c r="G28" s="203">
        <v>6</v>
      </c>
      <c r="H28" s="192">
        <v>2</v>
      </c>
      <c r="I28" s="192" t="s">
        <v>15</v>
      </c>
      <c r="J28" s="192">
        <v>1006</v>
      </c>
      <c r="K28" s="192">
        <v>82</v>
      </c>
      <c r="L28" s="192">
        <v>82</v>
      </c>
      <c r="M28" s="192">
        <v>6</v>
      </c>
    </row>
    <row r="29" spans="1:13" ht="24.95" customHeight="1" x14ac:dyDescent="0.25">
      <c r="A29" s="173" t="s">
        <v>18</v>
      </c>
      <c r="B29" s="203">
        <v>14</v>
      </c>
      <c r="C29" s="203" t="s">
        <v>15</v>
      </c>
      <c r="D29" s="203">
        <v>5620</v>
      </c>
      <c r="E29" s="203">
        <v>768</v>
      </c>
      <c r="F29" s="203">
        <v>236</v>
      </c>
      <c r="G29" s="203">
        <v>30</v>
      </c>
      <c r="H29" s="192">
        <v>14</v>
      </c>
      <c r="I29" s="192" t="s">
        <v>15</v>
      </c>
      <c r="J29" s="192">
        <v>5768</v>
      </c>
      <c r="K29" s="192">
        <v>794</v>
      </c>
      <c r="L29" s="192">
        <v>226</v>
      </c>
      <c r="M29" s="192">
        <v>28</v>
      </c>
    </row>
    <row r="30" spans="1:13" ht="24.95" customHeight="1" x14ac:dyDescent="0.25">
      <c r="A30" s="173" t="s">
        <v>19</v>
      </c>
      <c r="B30" s="203">
        <v>2</v>
      </c>
      <c r="C30" s="203">
        <v>2</v>
      </c>
      <c r="D30" s="203">
        <v>1322</v>
      </c>
      <c r="E30" s="203">
        <v>1322</v>
      </c>
      <c r="F30" s="203">
        <v>89</v>
      </c>
      <c r="G30" s="203">
        <v>89</v>
      </c>
      <c r="H30" s="192">
        <v>2</v>
      </c>
      <c r="I30" s="192">
        <v>2</v>
      </c>
      <c r="J30" s="192">
        <v>1885</v>
      </c>
      <c r="K30" s="192">
        <v>1885</v>
      </c>
      <c r="L30" s="192">
        <v>83</v>
      </c>
      <c r="M30" s="192">
        <v>83</v>
      </c>
    </row>
    <row r="31" spans="1:13" ht="24.95" customHeight="1" x14ac:dyDescent="0.25">
      <c r="A31" s="173" t="s">
        <v>20</v>
      </c>
      <c r="B31" s="203">
        <v>2</v>
      </c>
      <c r="C31" s="203" t="s">
        <v>15</v>
      </c>
      <c r="D31" s="203">
        <v>569</v>
      </c>
      <c r="E31" s="203">
        <v>248</v>
      </c>
      <c r="F31" s="203">
        <v>60</v>
      </c>
      <c r="G31" s="203">
        <v>25</v>
      </c>
      <c r="H31" s="192">
        <v>2</v>
      </c>
      <c r="I31" s="192" t="s">
        <v>15</v>
      </c>
      <c r="J31" s="192">
        <v>76</v>
      </c>
      <c r="K31" s="192">
        <v>21</v>
      </c>
      <c r="L31" s="192">
        <v>20</v>
      </c>
      <c r="M31" s="192">
        <v>3</v>
      </c>
    </row>
    <row r="32" spans="1:13" ht="24.95" customHeight="1" x14ac:dyDescent="0.25">
      <c r="A32" s="173" t="s">
        <v>21</v>
      </c>
      <c r="B32" s="203">
        <v>2</v>
      </c>
      <c r="C32" s="203" t="s">
        <v>15</v>
      </c>
      <c r="D32" s="203">
        <v>6217</v>
      </c>
      <c r="E32" s="203">
        <v>1605</v>
      </c>
      <c r="F32" s="203">
        <v>75</v>
      </c>
      <c r="G32" s="203">
        <v>17</v>
      </c>
      <c r="H32" s="192">
        <v>2</v>
      </c>
      <c r="I32" s="192" t="s">
        <v>15</v>
      </c>
      <c r="J32" s="192">
        <v>3300</v>
      </c>
      <c r="K32" s="192">
        <v>1165</v>
      </c>
      <c r="L32" s="192">
        <v>71</v>
      </c>
      <c r="M32" s="192">
        <v>14</v>
      </c>
    </row>
    <row r="33" spans="1:13" ht="24.95" customHeight="1" x14ac:dyDescent="0.25">
      <c r="A33" s="223" t="s">
        <v>174</v>
      </c>
      <c r="B33" s="204"/>
      <c r="C33" s="204"/>
      <c r="D33" s="204"/>
      <c r="E33" s="204"/>
      <c r="F33" s="204"/>
      <c r="G33" s="204"/>
      <c r="H33" s="204"/>
      <c r="I33" s="204"/>
      <c r="J33" s="204"/>
      <c r="K33" s="204"/>
      <c r="L33" s="204"/>
      <c r="M33" s="204"/>
    </row>
    <row r="34" spans="1:13" ht="24.95" customHeight="1" x14ac:dyDescent="0.25">
      <c r="A34" s="223"/>
      <c r="B34" s="203">
        <v>3</v>
      </c>
      <c r="C34" s="203" t="s">
        <v>15</v>
      </c>
      <c r="D34" s="203">
        <v>58</v>
      </c>
      <c r="E34" s="203">
        <v>42</v>
      </c>
      <c r="F34" s="203">
        <v>12</v>
      </c>
      <c r="G34" s="203">
        <v>5</v>
      </c>
      <c r="H34" s="192">
        <v>3</v>
      </c>
      <c r="I34" s="192" t="s">
        <v>15</v>
      </c>
      <c r="J34" s="192">
        <v>915</v>
      </c>
      <c r="K34" s="192">
        <v>427</v>
      </c>
      <c r="L34" s="192">
        <v>90</v>
      </c>
      <c r="M34" s="192">
        <v>20</v>
      </c>
    </row>
    <row r="35" spans="1:13" ht="24.95" customHeight="1" x14ac:dyDescent="0.25">
      <c r="A35" s="223" t="s">
        <v>191</v>
      </c>
      <c r="B35" s="205"/>
      <c r="C35" s="205"/>
      <c r="D35" s="205"/>
      <c r="E35" s="205"/>
      <c r="F35" s="205"/>
      <c r="G35" s="205"/>
      <c r="H35" s="205"/>
      <c r="I35" s="205"/>
      <c r="J35" s="205"/>
      <c r="K35" s="205"/>
      <c r="L35" s="205"/>
      <c r="M35" s="205"/>
    </row>
    <row r="36" spans="1:13" ht="24.95" customHeight="1" x14ac:dyDescent="0.25">
      <c r="A36" s="223"/>
      <c r="B36" s="203">
        <v>40</v>
      </c>
      <c r="C36" s="203">
        <v>8</v>
      </c>
      <c r="D36" s="203">
        <v>1502</v>
      </c>
      <c r="E36" s="203">
        <v>834</v>
      </c>
      <c r="F36" s="203">
        <v>202</v>
      </c>
      <c r="G36" s="203">
        <v>85</v>
      </c>
      <c r="H36" s="192">
        <v>40</v>
      </c>
      <c r="I36" s="192">
        <v>8</v>
      </c>
      <c r="J36" s="192">
        <v>1460</v>
      </c>
      <c r="K36" s="192">
        <v>801</v>
      </c>
      <c r="L36" s="192">
        <v>202</v>
      </c>
      <c r="M36" s="192">
        <v>85</v>
      </c>
    </row>
    <row r="37" spans="1:13" ht="24.95" customHeight="1" x14ac:dyDescent="0.25">
      <c r="A37" s="174" t="s">
        <v>22</v>
      </c>
      <c r="B37" s="200">
        <v>246</v>
      </c>
      <c r="C37" s="200">
        <v>103</v>
      </c>
      <c r="D37" s="200">
        <v>42989</v>
      </c>
      <c r="E37" s="200">
        <v>4312</v>
      </c>
      <c r="F37" s="200">
        <v>1205</v>
      </c>
      <c r="G37" s="200">
        <v>241</v>
      </c>
      <c r="H37" s="200">
        <v>247</v>
      </c>
      <c r="I37" s="200">
        <v>104</v>
      </c>
      <c r="J37" s="200">
        <v>38228</v>
      </c>
      <c r="K37" s="200">
        <v>3888</v>
      </c>
      <c r="L37" s="200">
        <v>1159</v>
      </c>
      <c r="M37" s="200">
        <v>224</v>
      </c>
    </row>
    <row r="38" spans="1:13" ht="61.5" customHeight="1" x14ac:dyDescent="0.25">
      <c r="A38" s="176" t="s">
        <v>186</v>
      </c>
      <c r="B38" s="203">
        <v>74</v>
      </c>
      <c r="C38" s="203">
        <v>8</v>
      </c>
      <c r="D38" s="203">
        <v>35594</v>
      </c>
      <c r="E38" s="203">
        <v>1564</v>
      </c>
      <c r="F38" s="203">
        <v>625</v>
      </c>
      <c r="G38" s="203">
        <v>48</v>
      </c>
      <c r="H38" s="192">
        <v>74</v>
      </c>
      <c r="I38" s="192">
        <v>8</v>
      </c>
      <c r="J38" s="192">
        <v>30919</v>
      </c>
      <c r="K38" s="192">
        <v>1207</v>
      </c>
      <c r="L38" s="192">
        <v>595</v>
      </c>
      <c r="M38" s="192">
        <v>37</v>
      </c>
    </row>
    <row r="39" spans="1:13" ht="33" customHeight="1" x14ac:dyDescent="0.25">
      <c r="A39" s="176" t="s">
        <v>175</v>
      </c>
      <c r="B39" s="203">
        <v>40</v>
      </c>
      <c r="C39" s="203" t="s">
        <v>15</v>
      </c>
      <c r="D39" s="203">
        <v>2567</v>
      </c>
      <c r="E39" s="203">
        <v>7</v>
      </c>
      <c r="F39" s="203">
        <v>150</v>
      </c>
      <c r="G39" s="203" t="s">
        <v>15</v>
      </c>
      <c r="H39" s="192">
        <v>40</v>
      </c>
      <c r="I39" s="192" t="s">
        <v>15</v>
      </c>
      <c r="J39" s="192">
        <v>2696</v>
      </c>
      <c r="K39" s="192">
        <v>29</v>
      </c>
      <c r="L39" s="192">
        <v>146</v>
      </c>
      <c r="M39" s="192" t="s">
        <v>15</v>
      </c>
    </row>
    <row r="40" spans="1:13" ht="44.25" customHeight="1" x14ac:dyDescent="0.25">
      <c r="A40" s="176" t="s">
        <v>176</v>
      </c>
      <c r="B40" s="203">
        <v>132</v>
      </c>
      <c r="C40" s="203">
        <v>95</v>
      </c>
      <c r="D40" s="203">
        <v>4828</v>
      </c>
      <c r="E40" s="203">
        <v>2741</v>
      </c>
      <c r="F40" s="203">
        <v>430</v>
      </c>
      <c r="G40" s="203">
        <v>193</v>
      </c>
      <c r="H40" s="192">
        <v>133</v>
      </c>
      <c r="I40" s="192">
        <v>96</v>
      </c>
      <c r="J40" s="192">
        <v>4613</v>
      </c>
      <c r="K40" s="192">
        <v>2652</v>
      </c>
      <c r="L40" s="192">
        <v>418</v>
      </c>
      <c r="M40" s="192">
        <v>187</v>
      </c>
    </row>
    <row r="41" spans="1:13" ht="24.95" customHeight="1" x14ac:dyDescent="0.25">
      <c r="A41" s="174" t="s">
        <v>192</v>
      </c>
      <c r="B41" s="199">
        <v>59</v>
      </c>
      <c r="C41" s="199">
        <v>2</v>
      </c>
      <c r="D41" s="200">
        <v>250397</v>
      </c>
      <c r="E41" s="200">
        <v>94823</v>
      </c>
      <c r="F41" s="200">
        <v>12923</v>
      </c>
      <c r="G41" s="200">
        <v>5042</v>
      </c>
      <c r="H41" s="200">
        <v>59</v>
      </c>
      <c r="I41" s="200">
        <v>2</v>
      </c>
      <c r="J41" s="200">
        <v>250397</v>
      </c>
      <c r="K41" s="200">
        <v>94823</v>
      </c>
      <c r="L41" s="200">
        <v>12923</v>
      </c>
      <c r="M41" s="200">
        <v>5042</v>
      </c>
    </row>
    <row r="42" spans="1:13" ht="24.95" customHeight="1" x14ac:dyDescent="0.25">
      <c r="A42" s="173" t="s">
        <v>24</v>
      </c>
      <c r="B42" s="203">
        <v>26</v>
      </c>
      <c r="C42" s="203">
        <v>1</v>
      </c>
      <c r="D42" s="203">
        <v>156358</v>
      </c>
      <c r="E42" s="203">
        <v>61220</v>
      </c>
      <c r="F42" s="203">
        <v>6440</v>
      </c>
      <c r="G42" s="203">
        <v>2291</v>
      </c>
      <c r="H42" s="192">
        <v>26</v>
      </c>
      <c r="I42" s="192">
        <v>1</v>
      </c>
      <c r="J42" s="192">
        <v>156358</v>
      </c>
      <c r="K42" s="192">
        <v>61220</v>
      </c>
      <c r="L42" s="192">
        <v>6440</v>
      </c>
      <c r="M42" s="192">
        <v>2291</v>
      </c>
    </row>
    <row r="43" spans="1:13" ht="24.95" customHeight="1" x14ac:dyDescent="0.25">
      <c r="A43" s="207" t="s">
        <v>25</v>
      </c>
      <c r="B43" s="208">
        <v>33</v>
      </c>
      <c r="C43" s="208">
        <v>1</v>
      </c>
      <c r="D43" s="209">
        <v>94039</v>
      </c>
      <c r="E43" s="209">
        <v>33603</v>
      </c>
      <c r="F43" s="209">
        <v>6483</v>
      </c>
      <c r="G43" s="209">
        <v>2751</v>
      </c>
      <c r="H43" s="209">
        <v>33</v>
      </c>
      <c r="I43" s="209">
        <v>1</v>
      </c>
      <c r="J43" s="209">
        <v>94039</v>
      </c>
      <c r="K43" s="209">
        <v>33603</v>
      </c>
      <c r="L43" s="209">
        <v>6483</v>
      </c>
      <c r="M43" s="209">
        <v>2751</v>
      </c>
    </row>
    <row r="44" spans="1:13" ht="18" customHeight="1" x14ac:dyDescent="0.25">
      <c r="A44" s="240" t="s">
        <v>193</v>
      </c>
      <c r="B44" s="240"/>
      <c r="C44" s="240"/>
      <c r="D44" s="240"/>
      <c r="E44" s="240"/>
      <c r="F44" s="240"/>
      <c r="G44" s="7"/>
      <c r="H44" s="182"/>
      <c r="I44" s="182"/>
      <c r="J44" s="182"/>
      <c r="K44" s="182"/>
      <c r="L44" s="182"/>
      <c r="M44" s="182"/>
    </row>
    <row r="45" spans="1:13" ht="18" customHeight="1" x14ac:dyDescent="0.25">
      <c r="A45" s="233" t="s">
        <v>97</v>
      </c>
      <c r="B45" s="233"/>
      <c r="C45" s="233"/>
      <c r="D45" s="233"/>
      <c r="E45" s="233"/>
      <c r="F45" s="233"/>
      <c r="G45" s="233"/>
      <c r="H45" s="233"/>
      <c r="I45" s="233"/>
      <c r="J45" s="233"/>
      <c r="K45" s="233"/>
      <c r="L45" s="233"/>
      <c r="M45" s="233"/>
    </row>
    <row r="46" spans="1:13" ht="18" customHeight="1" x14ac:dyDescent="0.25">
      <c r="A46" s="233" t="s">
        <v>177</v>
      </c>
      <c r="B46" s="233"/>
      <c r="C46" s="233"/>
      <c r="D46" s="233"/>
      <c r="E46" s="233"/>
      <c r="F46" s="233"/>
      <c r="G46" s="233"/>
      <c r="H46" s="233"/>
      <c r="I46" s="233"/>
      <c r="J46" s="233"/>
      <c r="K46" s="233"/>
      <c r="L46" s="233"/>
      <c r="M46" s="233"/>
    </row>
    <row r="47" spans="1:13" ht="18" customHeight="1" x14ac:dyDescent="0.25">
      <c r="A47" s="233" t="s">
        <v>63</v>
      </c>
      <c r="B47" s="233"/>
      <c r="C47" s="233"/>
      <c r="D47" s="233"/>
      <c r="E47" s="233"/>
      <c r="F47" s="233"/>
      <c r="G47" s="233"/>
      <c r="H47" s="233"/>
      <c r="I47" s="233"/>
      <c r="J47" s="233"/>
      <c r="K47" s="233"/>
      <c r="L47" s="233"/>
      <c r="M47" s="233"/>
    </row>
    <row r="48" spans="1:13" ht="18" customHeight="1" x14ac:dyDescent="0.25">
      <c r="A48" s="191"/>
      <c r="B48" s="191"/>
      <c r="C48" s="191"/>
      <c r="D48" s="191"/>
      <c r="E48" s="191"/>
      <c r="F48" s="191"/>
      <c r="G48" s="191"/>
      <c r="H48" s="191"/>
      <c r="I48" s="191"/>
      <c r="J48" s="191"/>
      <c r="K48" s="191"/>
      <c r="L48" s="191"/>
      <c r="M48" s="191"/>
    </row>
    <row r="49" spans="1:13" ht="18" customHeight="1" x14ac:dyDescent="0.25">
      <c r="A49" s="15"/>
      <c r="B49" s="190"/>
      <c r="C49" s="190"/>
      <c r="D49" s="239" t="s">
        <v>98</v>
      </c>
      <c r="E49" s="239"/>
      <c r="F49" s="239"/>
      <c r="G49" s="239"/>
      <c r="H49" s="239"/>
      <c r="I49" s="239"/>
      <c r="J49" s="239"/>
      <c r="K49" s="239"/>
      <c r="L49" s="239"/>
      <c r="M49" s="239"/>
    </row>
    <row r="50" spans="1:13" ht="18" customHeight="1" x14ac:dyDescent="0.25">
      <c r="A50" s="15"/>
      <c r="B50" s="190"/>
      <c r="C50" s="190"/>
      <c r="D50" s="239" t="s">
        <v>187</v>
      </c>
      <c r="E50" s="239"/>
      <c r="F50" s="239"/>
      <c r="G50" s="239"/>
      <c r="H50" s="239"/>
      <c r="I50" s="239"/>
      <c r="J50" s="239"/>
      <c r="K50" s="239"/>
      <c r="L50" s="239"/>
      <c r="M50" s="239"/>
    </row>
    <row r="51" spans="1:13" ht="15.75" customHeight="1" x14ac:dyDescent="0.25">
      <c r="A51" s="15"/>
      <c r="B51" s="190"/>
      <c r="C51" s="190"/>
      <c r="D51" s="239" t="s">
        <v>188</v>
      </c>
      <c r="E51" s="239"/>
      <c r="F51" s="239"/>
      <c r="G51" s="239"/>
      <c r="H51" s="239"/>
      <c r="I51" s="239"/>
      <c r="J51" s="239"/>
      <c r="K51" s="239"/>
      <c r="L51" s="239"/>
      <c r="M51" s="239"/>
    </row>
    <row r="52" spans="1:13" ht="15.75" customHeight="1" x14ac:dyDescent="0.25">
      <c r="A52" s="182"/>
      <c r="B52" s="182"/>
      <c r="C52" s="182"/>
      <c r="D52" s="182"/>
      <c r="E52" s="182"/>
      <c r="F52" s="182"/>
      <c r="G52" s="182"/>
      <c r="H52" s="182"/>
      <c r="I52" s="182"/>
      <c r="J52" s="182"/>
      <c r="K52" s="182"/>
      <c r="L52" s="182"/>
      <c r="M52" s="182"/>
    </row>
    <row r="53" spans="1:13" ht="15.75" customHeight="1" x14ac:dyDescent="0.25">
      <c r="A53" s="282" t="s">
        <v>202</v>
      </c>
      <c r="B53" s="235"/>
      <c r="C53" s="235"/>
      <c r="D53" s="235"/>
      <c r="E53" s="235"/>
      <c r="F53" s="235"/>
      <c r="G53" s="235"/>
      <c r="H53" s="235"/>
      <c r="I53" s="235"/>
      <c r="J53" s="235"/>
      <c r="K53" s="235"/>
      <c r="L53" s="235"/>
      <c r="M53" s="235"/>
    </row>
    <row r="54" spans="1:13" ht="15.75" customHeight="1" x14ac:dyDescent="0.25">
      <c r="A54" s="181"/>
      <c r="B54" s="181"/>
      <c r="C54" s="181"/>
      <c r="D54" s="181"/>
      <c r="E54" s="181"/>
      <c r="F54" s="181"/>
      <c r="G54" s="181"/>
      <c r="H54" s="181"/>
      <c r="I54" s="181"/>
      <c r="J54" s="181"/>
      <c r="K54" s="181"/>
      <c r="L54" s="181"/>
      <c r="M54" s="181"/>
    </row>
    <row r="55" spans="1:13" ht="15.75" customHeight="1" x14ac:dyDescent="0.25">
      <c r="A55" s="181"/>
      <c r="B55" s="181"/>
      <c r="C55" s="181"/>
      <c r="D55" s="181"/>
      <c r="E55" s="181"/>
      <c r="F55" s="181"/>
      <c r="G55" s="181"/>
      <c r="H55" s="181"/>
      <c r="I55" s="181"/>
      <c r="J55" s="181"/>
      <c r="K55" s="181"/>
      <c r="L55" s="181"/>
      <c r="M55" s="181"/>
    </row>
    <row r="56" spans="1:13" ht="15.75" customHeight="1" x14ac:dyDescent="0.25">
      <c r="A56" s="226"/>
      <c r="B56" s="226"/>
      <c r="C56" s="226"/>
      <c r="D56" s="226"/>
      <c r="E56" s="226"/>
      <c r="F56" s="226"/>
      <c r="G56" s="226"/>
      <c r="H56" s="181"/>
      <c r="I56" s="181"/>
      <c r="J56" s="181"/>
      <c r="K56" s="181"/>
      <c r="L56" s="181"/>
      <c r="M56" s="181"/>
    </row>
    <row r="57" spans="1:13" ht="15.75" customHeight="1" x14ac:dyDescent="0.25">
      <c r="A57" s="217"/>
      <c r="B57" s="218"/>
      <c r="C57" s="218"/>
      <c r="D57" s="218"/>
      <c r="E57" s="218"/>
      <c r="F57" s="218"/>
      <c r="G57" s="218"/>
      <c r="H57" s="148"/>
      <c r="I57" s="148"/>
      <c r="J57" s="148"/>
      <c r="K57" s="148"/>
      <c r="L57" s="148"/>
      <c r="M57" s="148"/>
    </row>
    <row r="58" spans="1:13" x14ac:dyDescent="0.25">
      <c r="A58" s="148"/>
      <c r="B58" s="148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</row>
    <row r="59" spans="1:13" x14ac:dyDescent="0.25">
      <c r="A59" s="148"/>
      <c r="B59" s="148"/>
      <c r="C59" s="148"/>
      <c r="D59" s="148"/>
      <c r="E59" s="148"/>
      <c r="F59" s="148"/>
      <c r="G59" s="148"/>
      <c r="H59" s="148"/>
      <c r="I59" s="148"/>
      <c r="J59" s="148"/>
      <c r="K59" s="148"/>
      <c r="L59" s="148"/>
      <c r="M59" s="148"/>
    </row>
    <row r="60" spans="1:13" x14ac:dyDescent="0.25">
      <c r="A60" s="148"/>
      <c r="B60" s="148"/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148"/>
    </row>
    <row r="61" spans="1:13" x14ac:dyDescent="0.25">
      <c r="A61" s="148"/>
      <c r="B61" s="148"/>
      <c r="C61" s="148"/>
      <c r="D61" s="148"/>
      <c r="E61" s="148"/>
      <c r="F61" s="148"/>
      <c r="G61" s="148"/>
      <c r="H61" s="148"/>
      <c r="I61" s="148"/>
      <c r="J61" s="148"/>
      <c r="K61" s="148"/>
      <c r="L61" s="148"/>
      <c r="M61" s="148"/>
    </row>
  </sheetData>
  <mergeCells count="25">
    <mergeCell ref="D49:M49"/>
    <mergeCell ref="D50:M50"/>
    <mergeCell ref="A44:F44"/>
    <mergeCell ref="A1:M1"/>
    <mergeCell ref="L11:M11"/>
    <mergeCell ref="A7:M7"/>
    <mergeCell ref="A8:M8"/>
    <mergeCell ref="A47:M47"/>
    <mergeCell ref="A45:M45"/>
    <mergeCell ref="A53:M53"/>
    <mergeCell ref="A56:G56"/>
    <mergeCell ref="A57:G57"/>
    <mergeCell ref="F12:G12"/>
    <mergeCell ref="B15:G15"/>
    <mergeCell ref="H15:M15"/>
    <mergeCell ref="H12:I12"/>
    <mergeCell ref="J12:K12"/>
    <mergeCell ref="L12:M12"/>
    <mergeCell ref="A12:A13"/>
    <mergeCell ref="B12:C12"/>
    <mergeCell ref="D12:E12"/>
    <mergeCell ref="A35:A36"/>
    <mergeCell ref="A33:A34"/>
    <mergeCell ref="D51:M51"/>
    <mergeCell ref="A46:M46"/>
  </mergeCells>
  <pageMargins left="0.31" right="0.25" top="0.5" bottom="0" header="0" footer="0"/>
  <pageSetup paperSize="9" scale="63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70"/>
  <sheetViews>
    <sheetView view="pageBreakPreview" topLeftCell="A52" zoomScaleNormal="100" zoomScaleSheetLayoutView="100" workbookViewId="0">
      <selection activeCell="A70" sqref="A70"/>
    </sheetView>
  </sheetViews>
  <sheetFormatPr defaultRowHeight="15" x14ac:dyDescent="0.25"/>
  <cols>
    <col min="1" max="1" width="28.7109375" customWidth="1"/>
    <col min="2" max="10" width="10.7109375" customWidth="1"/>
  </cols>
  <sheetData>
    <row r="1" spans="1:19" x14ac:dyDescent="0.25">
      <c r="A1" s="248"/>
      <c r="B1" s="248"/>
      <c r="C1" s="248"/>
      <c r="D1" s="248"/>
      <c r="E1" s="248"/>
      <c r="F1" s="248"/>
      <c r="G1" s="248"/>
      <c r="H1" s="248"/>
      <c r="I1" s="248"/>
      <c r="J1" s="248"/>
      <c r="K1" s="41"/>
      <c r="L1" s="41"/>
      <c r="M1" s="41"/>
      <c r="N1" s="41"/>
      <c r="O1" s="41"/>
      <c r="P1" s="41"/>
      <c r="Q1" s="41"/>
      <c r="R1" s="41"/>
      <c r="S1" s="41"/>
    </row>
    <row r="2" spans="1:19" ht="15.75" x14ac:dyDescent="0.25">
      <c r="A2" s="45" t="s">
        <v>232</v>
      </c>
      <c r="B2" s="46"/>
      <c r="C2" s="46"/>
      <c r="D2" s="47"/>
      <c r="E2" s="47"/>
      <c r="F2" s="46"/>
      <c r="G2" s="46"/>
      <c r="H2" s="253" t="s">
        <v>231</v>
      </c>
      <c r="I2" s="253"/>
      <c r="J2" s="253"/>
      <c r="K2" s="41"/>
      <c r="L2" s="41"/>
      <c r="M2" s="41"/>
      <c r="N2" s="41"/>
      <c r="O2" s="41"/>
      <c r="P2" s="41"/>
      <c r="Q2" s="41"/>
      <c r="R2" s="41"/>
      <c r="S2" s="41"/>
    </row>
    <row r="3" spans="1:19" x14ac:dyDescent="0.25">
      <c r="A3" s="24"/>
      <c r="B3" s="182"/>
      <c r="C3" s="182"/>
      <c r="D3" s="184"/>
      <c r="E3" s="184"/>
      <c r="F3" s="182"/>
      <c r="G3" s="182"/>
      <c r="H3" s="182"/>
      <c r="I3" s="34"/>
      <c r="J3" s="34"/>
      <c r="K3" s="41"/>
      <c r="L3" s="41"/>
      <c r="M3" s="41"/>
      <c r="N3" s="41"/>
      <c r="O3" s="41"/>
      <c r="P3" s="41"/>
      <c r="Q3" s="41"/>
      <c r="R3" s="41"/>
      <c r="S3" s="41"/>
    </row>
    <row r="4" spans="1:19" x14ac:dyDescent="0.25">
      <c r="A4" s="182"/>
      <c r="B4" s="182"/>
      <c r="C4" s="182"/>
      <c r="D4" s="182"/>
      <c r="E4" s="182"/>
      <c r="F4" s="182"/>
      <c r="G4" s="182"/>
      <c r="H4" s="182"/>
      <c r="I4" s="182"/>
      <c r="J4" s="182"/>
      <c r="K4" s="41"/>
      <c r="L4" s="41"/>
      <c r="M4" s="41"/>
      <c r="N4" s="41"/>
      <c r="O4" s="41"/>
      <c r="P4" s="41"/>
      <c r="Q4" s="41"/>
      <c r="R4" s="41"/>
      <c r="S4" s="41"/>
    </row>
    <row r="5" spans="1:19" x14ac:dyDescent="0.25">
      <c r="A5" s="182"/>
      <c r="B5" s="182"/>
      <c r="C5" s="182"/>
      <c r="D5" s="182"/>
      <c r="E5" s="182"/>
      <c r="F5" s="182"/>
      <c r="G5" s="182"/>
      <c r="H5" s="182"/>
      <c r="I5" s="182"/>
      <c r="J5" s="182"/>
      <c r="K5" s="41"/>
      <c r="L5" s="41"/>
      <c r="M5" s="41"/>
      <c r="N5" s="41"/>
      <c r="O5" s="41"/>
      <c r="P5" s="41"/>
      <c r="Q5" s="41"/>
      <c r="R5" s="41"/>
      <c r="S5" s="41"/>
    </row>
    <row r="6" spans="1:19" ht="20.100000000000001" customHeight="1" x14ac:dyDescent="0.25">
      <c r="A6" s="261" t="s">
        <v>163</v>
      </c>
      <c r="B6" s="261"/>
      <c r="C6" s="261"/>
      <c r="D6" s="261"/>
      <c r="E6" s="261"/>
      <c r="F6" s="261"/>
      <c r="G6" s="261"/>
      <c r="H6" s="261"/>
      <c r="I6" s="261"/>
      <c r="J6" s="261"/>
      <c r="K6" s="29"/>
      <c r="L6" s="29"/>
      <c r="M6" s="29"/>
      <c r="N6" s="29"/>
      <c r="O6" s="29"/>
      <c r="P6" s="29"/>
      <c r="Q6" s="29"/>
      <c r="R6" s="29"/>
      <c r="S6" s="29"/>
    </row>
    <row r="7" spans="1:19" ht="24.95" customHeight="1" x14ac:dyDescent="0.25">
      <c r="A7" s="269" t="s">
        <v>95</v>
      </c>
      <c r="B7" s="269"/>
      <c r="C7" s="269"/>
      <c r="D7" s="269"/>
      <c r="E7" s="269"/>
      <c r="F7" s="269"/>
      <c r="G7" s="269"/>
      <c r="H7" s="269"/>
      <c r="I7" s="269"/>
      <c r="J7" s="269"/>
      <c r="K7" s="29"/>
      <c r="L7" s="29"/>
      <c r="M7" s="29"/>
      <c r="N7" s="29"/>
      <c r="O7" s="29"/>
      <c r="P7" s="29"/>
      <c r="Q7" s="29"/>
      <c r="R7" s="29"/>
      <c r="S7" s="29"/>
    </row>
    <row r="8" spans="1:19" ht="15.75" x14ac:dyDescent="0.25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</row>
    <row r="9" spans="1:19" ht="15.75" x14ac:dyDescent="0.25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</row>
    <row r="10" spans="1:19" ht="15.75" x14ac:dyDescent="0.25">
      <c r="A10" s="182"/>
      <c r="B10" s="32"/>
      <c r="C10" s="32"/>
      <c r="D10" s="32"/>
      <c r="E10" s="32"/>
      <c r="F10" s="32"/>
      <c r="G10" s="32"/>
      <c r="H10" s="32"/>
      <c r="I10" s="275" t="s">
        <v>56</v>
      </c>
      <c r="J10" s="275"/>
      <c r="K10" s="32"/>
      <c r="L10" s="32"/>
      <c r="M10" s="32"/>
      <c r="N10" s="32"/>
      <c r="O10" s="32"/>
      <c r="P10" s="32"/>
      <c r="Q10" s="32"/>
      <c r="R10" s="32"/>
      <c r="S10" s="32"/>
    </row>
    <row r="11" spans="1:19" ht="24.95" customHeight="1" x14ac:dyDescent="0.25">
      <c r="A11" s="268" t="s">
        <v>58</v>
      </c>
      <c r="B11" s="232" t="s">
        <v>29</v>
      </c>
      <c r="C11" s="232"/>
      <c r="D11" s="232"/>
      <c r="E11" s="243" t="s">
        <v>5</v>
      </c>
      <c r="F11" s="243"/>
      <c r="G11" s="243"/>
      <c r="H11" s="243" t="s">
        <v>6</v>
      </c>
      <c r="I11" s="243"/>
      <c r="J11" s="243"/>
    </row>
    <row r="12" spans="1:19" ht="24.95" customHeight="1" x14ac:dyDescent="0.25">
      <c r="A12" s="268"/>
      <c r="B12" s="175" t="s">
        <v>3</v>
      </c>
      <c r="C12" s="175" t="s">
        <v>31</v>
      </c>
      <c r="D12" s="40" t="s">
        <v>4</v>
      </c>
      <c r="E12" s="175" t="s">
        <v>3</v>
      </c>
      <c r="F12" s="175" t="s">
        <v>31</v>
      </c>
      <c r="G12" s="175" t="s">
        <v>4</v>
      </c>
      <c r="H12" s="175" t="s">
        <v>3</v>
      </c>
      <c r="I12" s="175" t="s">
        <v>31</v>
      </c>
      <c r="J12" s="40" t="s">
        <v>4</v>
      </c>
    </row>
    <row r="13" spans="1:19" ht="15.75" x14ac:dyDescent="0.25">
      <c r="A13" s="82">
        <v>1</v>
      </c>
      <c r="B13" s="68">
        <v>2</v>
      </c>
      <c r="C13" s="68">
        <v>3</v>
      </c>
      <c r="D13" s="82">
        <v>4</v>
      </c>
      <c r="E13" s="68">
        <v>5</v>
      </c>
      <c r="F13" s="68">
        <v>6</v>
      </c>
      <c r="G13" s="68">
        <v>7</v>
      </c>
      <c r="H13" s="68">
        <v>8</v>
      </c>
      <c r="I13" s="68">
        <v>9</v>
      </c>
      <c r="J13" s="82">
        <v>10</v>
      </c>
    </row>
    <row r="14" spans="1:19" ht="15" customHeight="1" x14ac:dyDescent="0.25">
      <c r="A14" s="166" t="s">
        <v>32</v>
      </c>
      <c r="B14" s="83">
        <v>139</v>
      </c>
      <c r="C14" s="83">
        <v>39</v>
      </c>
      <c r="D14" s="84">
        <v>100</v>
      </c>
      <c r="E14" s="85">
        <v>139</v>
      </c>
      <c r="F14" s="85">
        <v>39</v>
      </c>
      <c r="G14" s="85">
        <v>100</v>
      </c>
      <c r="H14" s="85">
        <v>139</v>
      </c>
      <c r="I14" s="85">
        <v>39</v>
      </c>
      <c r="J14" s="86">
        <v>100</v>
      </c>
    </row>
    <row r="15" spans="1:19" ht="15" customHeight="1" x14ac:dyDescent="0.25">
      <c r="A15" s="167" t="s">
        <v>33</v>
      </c>
      <c r="B15" s="61">
        <v>6</v>
      </c>
      <c r="C15" s="61">
        <v>2</v>
      </c>
      <c r="D15" s="87">
        <v>4</v>
      </c>
      <c r="E15" s="64">
        <v>6</v>
      </c>
      <c r="F15" s="64">
        <v>2</v>
      </c>
      <c r="G15" s="64">
        <v>4</v>
      </c>
      <c r="H15" s="64">
        <v>6</v>
      </c>
      <c r="I15" s="64">
        <v>2</v>
      </c>
      <c r="J15" s="88">
        <v>4</v>
      </c>
    </row>
    <row r="16" spans="1:19" ht="15" customHeight="1" x14ac:dyDescent="0.25">
      <c r="A16" s="167" t="s">
        <v>34</v>
      </c>
      <c r="B16" s="61">
        <v>9</v>
      </c>
      <c r="C16" s="61">
        <v>2</v>
      </c>
      <c r="D16" s="87">
        <v>7</v>
      </c>
      <c r="E16" s="64">
        <v>9</v>
      </c>
      <c r="F16" s="64">
        <v>2</v>
      </c>
      <c r="G16" s="64">
        <v>7</v>
      </c>
      <c r="H16" s="64">
        <v>9</v>
      </c>
      <c r="I16" s="64">
        <v>2</v>
      </c>
      <c r="J16" s="88">
        <v>7</v>
      </c>
    </row>
    <row r="17" spans="1:10" ht="15" customHeight="1" x14ac:dyDescent="0.25">
      <c r="A17" s="167" t="s">
        <v>35</v>
      </c>
      <c r="B17" s="61">
        <v>1</v>
      </c>
      <c r="C17" s="61" t="s">
        <v>15</v>
      </c>
      <c r="D17" s="87">
        <v>1</v>
      </c>
      <c r="E17" s="64">
        <v>1</v>
      </c>
      <c r="F17" s="64" t="s">
        <v>15</v>
      </c>
      <c r="G17" s="64">
        <v>1</v>
      </c>
      <c r="H17" s="64">
        <v>1</v>
      </c>
      <c r="I17" s="64" t="s">
        <v>15</v>
      </c>
      <c r="J17" s="88">
        <v>1</v>
      </c>
    </row>
    <row r="18" spans="1:10" ht="15" customHeight="1" x14ac:dyDescent="0.25">
      <c r="A18" s="167" t="s">
        <v>36</v>
      </c>
      <c r="B18" s="61">
        <v>6</v>
      </c>
      <c r="C18" s="61">
        <v>2</v>
      </c>
      <c r="D18" s="87">
        <v>4</v>
      </c>
      <c r="E18" s="64">
        <v>6</v>
      </c>
      <c r="F18" s="64">
        <v>2</v>
      </c>
      <c r="G18" s="64">
        <v>4</v>
      </c>
      <c r="H18" s="64">
        <v>6</v>
      </c>
      <c r="I18" s="64">
        <v>2</v>
      </c>
      <c r="J18" s="88">
        <v>4</v>
      </c>
    </row>
    <row r="19" spans="1:10" ht="15" customHeight="1" x14ac:dyDescent="0.25">
      <c r="A19" s="167" t="s">
        <v>37</v>
      </c>
      <c r="B19" s="61">
        <v>4</v>
      </c>
      <c r="C19" s="61">
        <v>1</v>
      </c>
      <c r="D19" s="87">
        <v>3</v>
      </c>
      <c r="E19" s="64">
        <v>4</v>
      </c>
      <c r="F19" s="64">
        <v>1</v>
      </c>
      <c r="G19" s="64">
        <v>3</v>
      </c>
      <c r="H19" s="64">
        <v>4</v>
      </c>
      <c r="I19" s="64">
        <v>1</v>
      </c>
      <c r="J19" s="88">
        <v>3</v>
      </c>
    </row>
    <row r="20" spans="1:10" ht="15" customHeight="1" x14ac:dyDescent="0.25">
      <c r="A20" s="167" t="s">
        <v>38</v>
      </c>
      <c r="B20" s="61">
        <v>4</v>
      </c>
      <c r="C20" s="61">
        <v>1</v>
      </c>
      <c r="D20" s="87">
        <v>3</v>
      </c>
      <c r="E20" s="64">
        <v>4</v>
      </c>
      <c r="F20" s="64">
        <v>1</v>
      </c>
      <c r="G20" s="64">
        <v>3</v>
      </c>
      <c r="H20" s="64">
        <v>4</v>
      </c>
      <c r="I20" s="64">
        <v>1</v>
      </c>
      <c r="J20" s="88">
        <v>3</v>
      </c>
    </row>
    <row r="21" spans="1:10" ht="15" customHeight="1" x14ac:dyDescent="0.25">
      <c r="A21" s="167" t="s">
        <v>234</v>
      </c>
      <c r="B21" s="61">
        <v>4</v>
      </c>
      <c r="C21" s="61">
        <v>1</v>
      </c>
      <c r="D21" s="87">
        <v>3</v>
      </c>
      <c r="E21" s="64">
        <v>4</v>
      </c>
      <c r="F21" s="64">
        <v>1</v>
      </c>
      <c r="G21" s="64">
        <v>3</v>
      </c>
      <c r="H21" s="64">
        <v>4</v>
      </c>
      <c r="I21" s="64">
        <v>1</v>
      </c>
      <c r="J21" s="88">
        <v>3</v>
      </c>
    </row>
    <row r="22" spans="1:10" ht="15" customHeight="1" x14ac:dyDescent="0.25">
      <c r="A22" s="167" t="s">
        <v>40</v>
      </c>
      <c r="B22" s="61">
        <v>25</v>
      </c>
      <c r="C22" s="61">
        <v>7</v>
      </c>
      <c r="D22" s="87">
        <v>18</v>
      </c>
      <c r="E22" s="64">
        <v>25</v>
      </c>
      <c r="F22" s="64">
        <v>7</v>
      </c>
      <c r="G22" s="64">
        <v>18</v>
      </c>
      <c r="H22" s="64">
        <v>25</v>
      </c>
      <c r="I22" s="64">
        <v>7</v>
      </c>
      <c r="J22" s="88">
        <v>18</v>
      </c>
    </row>
    <row r="23" spans="1:10" ht="15" customHeight="1" x14ac:dyDescent="0.25">
      <c r="A23" s="167" t="s">
        <v>41</v>
      </c>
      <c r="B23" s="61">
        <v>2</v>
      </c>
      <c r="C23" s="61">
        <v>1</v>
      </c>
      <c r="D23" s="87">
        <v>1</v>
      </c>
      <c r="E23" s="64">
        <v>2</v>
      </c>
      <c r="F23" s="64">
        <v>1</v>
      </c>
      <c r="G23" s="64">
        <v>1</v>
      </c>
      <c r="H23" s="64">
        <v>2</v>
      </c>
      <c r="I23" s="64">
        <v>1</v>
      </c>
      <c r="J23" s="88">
        <v>1</v>
      </c>
    </row>
    <row r="24" spans="1:10" ht="15" customHeight="1" x14ac:dyDescent="0.25">
      <c r="A24" s="167" t="s">
        <v>42</v>
      </c>
      <c r="B24" s="61">
        <v>7</v>
      </c>
      <c r="C24" s="61">
        <v>1</v>
      </c>
      <c r="D24" s="87">
        <v>6</v>
      </c>
      <c r="E24" s="64">
        <v>7</v>
      </c>
      <c r="F24" s="64">
        <v>1</v>
      </c>
      <c r="G24" s="64">
        <v>6</v>
      </c>
      <c r="H24" s="64">
        <v>7</v>
      </c>
      <c r="I24" s="64">
        <v>1</v>
      </c>
      <c r="J24" s="88">
        <v>6</v>
      </c>
    </row>
    <row r="25" spans="1:10" ht="15" customHeight="1" x14ac:dyDescent="0.25">
      <c r="A25" s="167" t="s">
        <v>43</v>
      </c>
      <c r="B25" s="61">
        <v>11</v>
      </c>
      <c r="C25" s="61">
        <v>4</v>
      </c>
      <c r="D25" s="87">
        <v>7</v>
      </c>
      <c r="E25" s="64">
        <v>11</v>
      </c>
      <c r="F25" s="64">
        <v>4</v>
      </c>
      <c r="G25" s="64">
        <v>7</v>
      </c>
      <c r="H25" s="64">
        <v>11</v>
      </c>
      <c r="I25" s="64">
        <v>4</v>
      </c>
      <c r="J25" s="88">
        <v>7</v>
      </c>
    </row>
    <row r="26" spans="1:10" ht="15" customHeight="1" x14ac:dyDescent="0.25">
      <c r="A26" s="167" t="s">
        <v>44</v>
      </c>
      <c r="B26" s="61">
        <v>3</v>
      </c>
      <c r="C26" s="61">
        <v>1</v>
      </c>
      <c r="D26" s="87">
        <v>2</v>
      </c>
      <c r="E26" s="64">
        <v>3</v>
      </c>
      <c r="F26" s="64">
        <v>1</v>
      </c>
      <c r="G26" s="64">
        <v>2</v>
      </c>
      <c r="H26" s="64">
        <v>3</v>
      </c>
      <c r="I26" s="64">
        <v>1</v>
      </c>
      <c r="J26" s="88">
        <v>2</v>
      </c>
    </row>
    <row r="27" spans="1:10" ht="15" customHeight="1" x14ac:dyDescent="0.25">
      <c r="A27" s="167" t="s">
        <v>45</v>
      </c>
      <c r="B27" s="61">
        <v>5</v>
      </c>
      <c r="C27" s="61">
        <v>2</v>
      </c>
      <c r="D27" s="87">
        <v>3</v>
      </c>
      <c r="E27" s="64">
        <v>5</v>
      </c>
      <c r="F27" s="64">
        <v>2</v>
      </c>
      <c r="G27" s="64">
        <v>3</v>
      </c>
      <c r="H27" s="64">
        <v>5</v>
      </c>
      <c r="I27" s="64">
        <v>2</v>
      </c>
      <c r="J27" s="88">
        <v>3</v>
      </c>
    </row>
    <row r="28" spans="1:10" ht="15" customHeight="1" x14ac:dyDescent="0.25">
      <c r="A28" s="149" t="s">
        <v>167</v>
      </c>
      <c r="B28" s="61">
        <v>5</v>
      </c>
      <c r="C28" s="61">
        <v>2</v>
      </c>
      <c r="D28" s="87">
        <v>3</v>
      </c>
      <c r="E28" s="64">
        <v>5</v>
      </c>
      <c r="F28" s="64">
        <v>2</v>
      </c>
      <c r="G28" s="64">
        <v>3</v>
      </c>
      <c r="H28" s="64">
        <v>5</v>
      </c>
      <c r="I28" s="64">
        <v>2</v>
      </c>
      <c r="J28" s="88">
        <v>3</v>
      </c>
    </row>
    <row r="29" spans="1:10" ht="15" customHeight="1" x14ac:dyDescent="0.25">
      <c r="A29" s="167" t="s">
        <v>47</v>
      </c>
      <c r="B29" s="61">
        <v>16</v>
      </c>
      <c r="C29" s="61">
        <v>1</v>
      </c>
      <c r="D29" s="87">
        <v>15</v>
      </c>
      <c r="E29" s="64">
        <v>16</v>
      </c>
      <c r="F29" s="64">
        <v>1</v>
      </c>
      <c r="G29" s="64">
        <v>15</v>
      </c>
      <c r="H29" s="64">
        <v>16</v>
      </c>
      <c r="I29" s="64">
        <v>1</v>
      </c>
      <c r="J29" s="88">
        <v>15</v>
      </c>
    </row>
    <row r="30" spans="1:10" ht="15" customHeight="1" x14ac:dyDescent="0.25">
      <c r="A30" s="167" t="s">
        <v>48</v>
      </c>
      <c r="B30" s="61">
        <v>6</v>
      </c>
      <c r="C30" s="61">
        <v>1</v>
      </c>
      <c r="D30" s="87">
        <v>5</v>
      </c>
      <c r="E30" s="64">
        <v>6</v>
      </c>
      <c r="F30" s="64">
        <v>1</v>
      </c>
      <c r="G30" s="64">
        <v>5</v>
      </c>
      <c r="H30" s="64">
        <v>6</v>
      </c>
      <c r="I30" s="64">
        <v>1</v>
      </c>
      <c r="J30" s="88">
        <v>5</v>
      </c>
    </row>
    <row r="31" spans="1:10" ht="15" customHeight="1" x14ac:dyDescent="0.25">
      <c r="A31" s="167" t="s">
        <v>49</v>
      </c>
      <c r="B31" s="61">
        <v>6</v>
      </c>
      <c r="C31" s="61">
        <v>3</v>
      </c>
      <c r="D31" s="87">
        <v>3</v>
      </c>
      <c r="E31" s="64">
        <v>6</v>
      </c>
      <c r="F31" s="64">
        <v>3</v>
      </c>
      <c r="G31" s="64">
        <v>3</v>
      </c>
      <c r="H31" s="64">
        <v>6</v>
      </c>
      <c r="I31" s="64">
        <v>3</v>
      </c>
      <c r="J31" s="88">
        <v>3</v>
      </c>
    </row>
    <row r="32" spans="1:10" ht="15" customHeight="1" x14ac:dyDescent="0.25">
      <c r="A32" s="167" t="s">
        <v>50</v>
      </c>
      <c r="B32" s="64" t="s">
        <v>15</v>
      </c>
      <c r="C32" s="64" t="s">
        <v>15</v>
      </c>
      <c r="D32" s="88" t="s">
        <v>15</v>
      </c>
      <c r="E32" s="64" t="s">
        <v>15</v>
      </c>
      <c r="F32" s="64" t="s">
        <v>15</v>
      </c>
      <c r="G32" s="64" t="s">
        <v>15</v>
      </c>
      <c r="H32" s="64" t="s">
        <v>15</v>
      </c>
      <c r="I32" s="64" t="s">
        <v>15</v>
      </c>
      <c r="J32" s="88" t="s">
        <v>15</v>
      </c>
    </row>
    <row r="33" spans="1:19" ht="15" customHeight="1" x14ac:dyDescent="0.25">
      <c r="A33" s="167" t="s">
        <v>51</v>
      </c>
      <c r="B33" s="61">
        <v>7</v>
      </c>
      <c r="C33" s="61">
        <v>2</v>
      </c>
      <c r="D33" s="87">
        <v>5</v>
      </c>
      <c r="E33" s="64">
        <v>7</v>
      </c>
      <c r="F33" s="64">
        <v>2</v>
      </c>
      <c r="G33" s="64">
        <v>5</v>
      </c>
      <c r="H33" s="64">
        <v>7</v>
      </c>
      <c r="I33" s="64">
        <v>2</v>
      </c>
      <c r="J33" s="88">
        <v>5</v>
      </c>
    </row>
    <row r="34" spans="1:19" ht="15" customHeight="1" x14ac:dyDescent="0.25">
      <c r="A34" s="167" t="s">
        <v>132</v>
      </c>
      <c r="B34" s="61">
        <v>2</v>
      </c>
      <c r="C34" s="61">
        <v>1</v>
      </c>
      <c r="D34" s="87">
        <v>1</v>
      </c>
      <c r="E34" s="64">
        <v>2</v>
      </c>
      <c r="F34" s="64">
        <v>1</v>
      </c>
      <c r="G34" s="64">
        <v>1</v>
      </c>
      <c r="H34" s="64">
        <v>2</v>
      </c>
      <c r="I34" s="64">
        <v>1</v>
      </c>
      <c r="J34" s="88">
        <v>1</v>
      </c>
    </row>
    <row r="35" spans="1:19" ht="15" customHeight="1" x14ac:dyDescent="0.25">
      <c r="A35" s="167" t="s">
        <v>66</v>
      </c>
      <c r="B35" s="61">
        <v>1</v>
      </c>
      <c r="C35" s="61" t="s">
        <v>15</v>
      </c>
      <c r="D35" s="87">
        <v>1</v>
      </c>
      <c r="E35" s="64">
        <v>1</v>
      </c>
      <c r="F35" s="64" t="s">
        <v>15</v>
      </c>
      <c r="G35" s="64">
        <v>1</v>
      </c>
      <c r="H35" s="64">
        <v>1</v>
      </c>
      <c r="I35" s="64" t="s">
        <v>15</v>
      </c>
      <c r="J35" s="88">
        <v>1</v>
      </c>
    </row>
    <row r="36" spans="1:19" ht="15" customHeight="1" x14ac:dyDescent="0.25">
      <c r="A36" s="167" t="s">
        <v>53</v>
      </c>
      <c r="B36" s="61">
        <v>2</v>
      </c>
      <c r="C36" s="61">
        <v>1</v>
      </c>
      <c r="D36" s="87">
        <v>1</v>
      </c>
      <c r="E36" s="64">
        <v>2</v>
      </c>
      <c r="F36" s="64">
        <v>1</v>
      </c>
      <c r="G36" s="64">
        <v>1</v>
      </c>
      <c r="H36" s="64">
        <v>2</v>
      </c>
      <c r="I36" s="64">
        <v>1</v>
      </c>
      <c r="J36" s="88">
        <v>1</v>
      </c>
    </row>
    <row r="37" spans="1:19" ht="15" customHeight="1" x14ac:dyDescent="0.25">
      <c r="A37" s="167" t="s">
        <v>54</v>
      </c>
      <c r="B37" s="61">
        <v>5</v>
      </c>
      <c r="C37" s="61">
        <v>2</v>
      </c>
      <c r="D37" s="87">
        <v>3</v>
      </c>
      <c r="E37" s="64">
        <v>5</v>
      </c>
      <c r="F37" s="64">
        <v>2</v>
      </c>
      <c r="G37" s="64">
        <v>3</v>
      </c>
      <c r="H37" s="64">
        <v>5</v>
      </c>
      <c r="I37" s="64">
        <v>2</v>
      </c>
      <c r="J37" s="88">
        <v>3</v>
      </c>
    </row>
    <row r="38" spans="1:19" ht="15" customHeight="1" x14ac:dyDescent="0.25">
      <c r="A38" s="167" t="s">
        <v>55</v>
      </c>
      <c r="B38" s="61">
        <v>2</v>
      </c>
      <c r="C38" s="61">
        <v>1</v>
      </c>
      <c r="D38" s="87">
        <v>1</v>
      </c>
      <c r="E38" s="64">
        <v>2</v>
      </c>
      <c r="F38" s="64">
        <v>1</v>
      </c>
      <c r="G38" s="64">
        <v>1</v>
      </c>
      <c r="H38" s="64">
        <v>2</v>
      </c>
      <c r="I38" s="64">
        <v>1</v>
      </c>
      <c r="J38" s="88">
        <v>1</v>
      </c>
    </row>
    <row r="39" spans="1:19" ht="20.100000000000001" customHeight="1" x14ac:dyDescent="0.25">
      <c r="A39" s="154"/>
      <c r="B39" s="243" t="s">
        <v>26</v>
      </c>
      <c r="C39" s="243"/>
      <c r="D39" s="243"/>
      <c r="E39" s="243" t="s">
        <v>27</v>
      </c>
      <c r="F39" s="243"/>
      <c r="G39" s="243"/>
      <c r="H39" s="243" t="s">
        <v>64</v>
      </c>
      <c r="I39" s="243"/>
      <c r="J39" s="243"/>
      <c r="K39" s="36"/>
      <c r="L39" s="36"/>
      <c r="M39" s="36"/>
      <c r="N39" s="36"/>
      <c r="O39" s="36"/>
      <c r="P39" s="36"/>
      <c r="Q39" s="36"/>
      <c r="R39" s="36"/>
      <c r="S39" s="36"/>
    </row>
    <row r="40" spans="1:19" ht="15" customHeight="1" x14ac:dyDescent="0.25">
      <c r="A40" s="168" t="s">
        <v>32</v>
      </c>
      <c r="B40" s="89">
        <v>131</v>
      </c>
      <c r="C40" s="89">
        <v>36</v>
      </c>
      <c r="D40" s="89">
        <v>95</v>
      </c>
      <c r="E40" s="89">
        <v>132</v>
      </c>
      <c r="F40" s="89">
        <v>37</v>
      </c>
      <c r="G40" s="89">
        <v>95</v>
      </c>
      <c r="H40" s="90">
        <v>133</v>
      </c>
      <c r="I40" s="90">
        <v>37</v>
      </c>
      <c r="J40" s="90">
        <v>96</v>
      </c>
    </row>
    <row r="41" spans="1:19" ht="15" customHeight="1" x14ac:dyDescent="0.25">
      <c r="A41" s="167" t="s">
        <v>33</v>
      </c>
      <c r="B41" s="64">
        <v>6</v>
      </c>
      <c r="C41" s="64">
        <v>2</v>
      </c>
      <c r="D41" s="64">
        <v>4</v>
      </c>
      <c r="E41" s="64">
        <v>6</v>
      </c>
      <c r="F41" s="64">
        <v>2</v>
      </c>
      <c r="G41" s="64">
        <v>4</v>
      </c>
      <c r="H41" s="61">
        <v>5</v>
      </c>
      <c r="I41" s="61">
        <v>2</v>
      </c>
      <c r="J41" s="61">
        <v>3</v>
      </c>
    </row>
    <row r="42" spans="1:19" ht="15" customHeight="1" x14ac:dyDescent="0.25">
      <c r="A42" s="167" t="s">
        <v>34</v>
      </c>
      <c r="B42" s="64">
        <v>9</v>
      </c>
      <c r="C42" s="64">
        <v>2</v>
      </c>
      <c r="D42" s="64">
        <v>7</v>
      </c>
      <c r="E42" s="64">
        <v>9</v>
      </c>
      <c r="F42" s="64">
        <v>2</v>
      </c>
      <c r="G42" s="64">
        <v>7</v>
      </c>
      <c r="H42" s="61">
        <v>9</v>
      </c>
      <c r="I42" s="61">
        <v>2</v>
      </c>
      <c r="J42" s="61">
        <v>7</v>
      </c>
    </row>
    <row r="43" spans="1:19" ht="15" customHeight="1" x14ac:dyDescent="0.25">
      <c r="A43" s="167" t="s">
        <v>35</v>
      </c>
      <c r="B43" s="64">
        <v>1</v>
      </c>
      <c r="C43" s="64" t="s">
        <v>15</v>
      </c>
      <c r="D43" s="61">
        <v>1</v>
      </c>
      <c r="E43" s="61">
        <v>1</v>
      </c>
      <c r="F43" s="64" t="s">
        <v>15</v>
      </c>
      <c r="G43" s="61">
        <v>1</v>
      </c>
      <c r="H43" s="61">
        <v>1</v>
      </c>
      <c r="I43" s="61">
        <v>0</v>
      </c>
      <c r="J43" s="61">
        <v>1</v>
      </c>
    </row>
    <row r="44" spans="1:19" ht="15" customHeight="1" x14ac:dyDescent="0.25">
      <c r="A44" s="167" t="s">
        <v>36</v>
      </c>
      <c r="B44" s="64">
        <v>5</v>
      </c>
      <c r="C44" s="64">
        <v>2</v>
      </c>
      <c r="D44" s="64">
        <v>3</v>
      </c>
      <c r="E44" s="64">
        <v>6</v>
      </c>
      <c r="F44" s="64">
        <v>2</v>
      </c>
      <c r="G44" s="64">
        <v>4</v>
      </c>
      <c r="H44" s="61">
        <v>6</v>
      </c>
      <c r="I44" s="61">
        <v>2</v>
      </c>
      <c r="J44" s="61">
        <v>4</v>
      </c>
    </row>
    <row r="45" spans="1:19" ht="15" customHeight="1" x14ac:dyDescent="0.25">
      <c r="A45" s="167" t="s">
        <v>37</v>
      </c>
      <c r="B45" s="64">
        <v>4</v>
      </c>
      <c r="C45" s="64">
        <v>1</v>
      </c>
      <c r="D45" s="64">
        <v>3</v>
      </c>
      <c r="E45" s="64">
        <v>4</v>
      </c>
      <c r="F45" s="64">
        <v>1</v>
      </c>
      <c r="G45" s="64">
        <v>3</v>
      </c>
      <c r="H45" s="61">
        <v>4</v>
      </c>
      <c r="I45" s="61">
        <v>1</v>
      </c>
      <c r="J45" s="61">
        <v>3</v>
      </c>
    </row>
    <row r="46" spans="1:19" ht="15" customHeight="1" x14ac:dyDescent="0.25">
      <c r="A46" s="167" t="s">
        <v>38</v>
      </c>
      <c r="B46" s="64">
        <v>4</v>
      </c>
      <c r="C46" s="64">
        <v>1</v>
      </c>
      <c r="D46" s="64">
        <v>3</v>
      </c>
      <c r="E46" s="64">
        <v>4</v>
      </c>
      <c r="F46" s="64">
        <v>1</v>
      </c>
      <c r="G46" s="64">
        <v>3</v>
      </c>
      <c r="H46" s="61">
        <v>4</v>
      </c>
      <c r="I46" s="61">
        <v>1</v>
      </c>
      <c r="J46" s="61">
        <v>3</v>
      </c>
    </row>
    <row r="47" spans="1:19" ht="15" customHeight="1" x14ac:dyDescent="0.25">
      <c r="A47" s="167" t="s">
        <v>234</v>
      </c>
      <c r="B47" s="64">
        <v>4</v>
      </c>
      <c r="C47" s="64">
        <v>1</v>
      </c>
      <c r="D47" s="64">
        <v>3</v>
      </c>
      <c r="E47" s="64">
        <v>4</v>
      </c>
      <c r="F47" s="64">
        <v>1</v>
      </c>
      <c r="G47" s="64">
        <v>3</v>
      </c>
      <c r="H47" s="61">
        <v>4</v>
      </c>
      <c r="I47" s="61">
        <v>1</v>
      </c>
      <c r="J47" s="61">
        <v>3</v>
      </c>
    </row>
    <row r="48" spans="1:19" ht="15" customHeight="1" x14ac:dyDescent="0.25">
      <c r="A48" s="167" t="s">
        <v>40</v>
      </c>
      <c r="B48" s="64">
        <v>22</v>
      </c>
      <c r="C48" s="61">
        <v>7</v>
      </c>
      <c r="D48" s="61">
        <v>15</v>
      </c>
      <c r="E48" s="61">
        <v>23</v>
      </c>
      <c r="F48" s="61">
        <v>8</v>
      </c>
      <c r="G48" s="61">
        <v>15</v>
      </c>
      <c r="H48" s="61">
        <v>24</v>
      </c>
      <c r="I48" s="61">
        <v>8</v>
      </c>
      <c r="J48" s="61">
        <v>16</v>
      </c>
    </row>
    <row r="49" spans="1:10" ht="15" customHeight="1" x14ac:dyDescent="0.25">
      <c r="A49" s="167" t="s">
        <v>41</v>
      </c>
      <c r="B49" s="64">
        <v>2</v>
      </c>
      <c r="C49" s="64">
        <v>1</v>
      </c>
      <c r="D49" s="64">
        <v>1</v>
      </c>
      <c r="E49" s="64">
        <v>2</v>
      </c>
      <c r="F49" s="64">
        <v>1</v>
      </c>
      <c r="G49" s="64">
        <v>1</v>
      </c>
      <c r="H49" s="61">
        <v>2</v>
      </c>
      <c r="I49" s="61">
        <v>1</v>
      </c>
      <c r="J49" s="61">
        <v>1</v>
      </c>
    </row>
    <row r="50" spans="1:10" ht="15" customHeight="1" x14ac:dyDescent="0.25">
      <c r="A50" s="167" t="s">
        <v>42</v>
      </c>
      <c r="B50" s="64">
        <v>5</v>
      </c>
      <c r="C50" s="64" t="s">
        <v>15</v>
      </c>
      <c r="D50" s="61">
        <v>5</v>
      </c>
      <c r="E50" s="61">
        <v>5</v>
      </c>
      <c r="F50" s="64" t="s">
        <v>15</v>
      </c>
      <c r="G50" s="61">
        <v>5</v>
      </c>
      <c r="H50" s="61">
        <v>5</v>
      </c>
      <c r="I50" s="61">
        <v>0</v>
      </c>
      <c r="J50" s="61">
        <v>5</v>
      </c>
    </row>
    <row r="51" spans="1:10" ht="15" customHeight="1" x14ac:dyDescent="0.25">
      <c r="A51" s="167" t="s">
        <v>43</v>
      </c>
      <c r="B51" s="64">
        <v>12</v>
      </c>
      <c r="C51" s="64">
        <v>4</v>
      </c>
      <c r="D51" s="64">
        <v>8</v>
      </c>
      <c r="E51" s="64">
        <v>12</v>
      </c>
      <c r="F51" s="64">
        <v>4</v>
      </c>
      <c r="G51" s="64">
        <v>8</v>
      </c>
      <c r="H51" s="61">
        <v>12</v>
      </c>
      <c r="I51" s="61">
        <v>4</v>
      </c>
      <c r="J51" s="61">
        <v>8</v>
      </c>
    </row>
    <row r="52" spans="1:10" ht="15" customHeight="1" x14ac:dyDescent="0.25">
      <c r="A52" s="167" t="s">
        <v>44</v>
      </c>
      <c r="B52" s="64">
        <v>3</v>
      </c>
      <c r="C52" s="64">
        <v>1</v>
      </c>
      <c r="D52" s="64">
        <v>2</v>
      </c>
      <c r="E52" s="64">
        <v>3</v>
      </c>
      <c r="F52" s="64">
        <v>1</v>
      </c>
      <c r="G52" s="64">
        <v>2</v>
      </c>
      <c r="H52" s="61">
        <v>3</v>
      </c>
      <c r="I52" s="61">
        <v>1</v>
      </c>
      <c r="J52" s="61">
        <v>2</v>
      </c>
    </row>
    <row r="53" spans="1:10" ht="15" customHeight="1" x14ac:dyDescent="0.25">
      <c r="A53" s="167" t="s">
        <v>45</v>
      </c>
      <c r="B53" s="64">
        <v>5</v>
      </c>
      <c r="C53" s="64">
        <v>2</v>
      </c>
      <c r="D53" s="64">
        <v>3</v>
      </c>
      <c r="E53" s="64">
        <v>5</v>
      </c>
      <c r="F53" s="64">
        <v>2</v>
      </c>
      <c r="G53" s="64">
        <v>3</v>
      </c>
      <c r="H53" s="61">
        <v>5</v>
      </c>
      <c r="I53" s="61">
        <v>2</v>
      </c>
      <c r="J53" s="61">
        <v>3</v>
      </c>
    </row>
    <row r="54" spans="1:10" ht="15" customHeight="1" x14ac:dyDescent="0.25">
      <c r="A54" s="149" t="s">
        <v>167</v>
      </c>
      <c r="B54" s="64">
        <v>5</v>
      </c>
      <c r="C54" s="61">
        <v>2</v>
      </c>
      <c r="D54" s="61">
        <v>3</v>
      </c>
      <c r="E54" s="61">
        <v>4</v>
      </c>
      <c r="F54" s="61">
        <v>2</v>
      </c>
      <c r="G54" s="61">
        <v>2</v>
      </c>
      <c r="H54" s="61">
        <v>4</v>
      </c>
      <c r="I54" s="61">
        <v>2</v>
      </c>
      <c r="J54" s="61">
        <v>2</v>
      </c>
    </row>
    <row r="55" spans="1:10" ht="15" customHeight="1" x14ac:dyDescent="0.25">
      <c r="A55" s="167" t="s">
        <v>47</v>
      </c>
      <c r="B55" s="64">
        <v>5</v>
      </c>
      <c r="C55" s="61">
        <v>1</v>
      </c>
      <c r="D55" s="61">
        <v>4</v>
      </c>
      <c r="E55" s="61">
        <v>5</v>
      </c>
      <c r="F55" s="61">
        <v>1</v>
      </c>
      <c r="G55" s="61">
        <v>4</v>
      </c>
      <c r="H55" s="61">
        <v>5</v>
      </c>
      <c r="I55" s="61">
        <v>1</v>
      </c>
      <c r="J55" s="61">
        <v>4</v>
      </c>
    </row>
    <row r="56" spans="1:10" ht="15" customHeight="1" x14ac:dyDescent="0.25">
      <c r="A56" s="167" t="s">
        <v>48</v>
      </c>
      <c r="B56" s="64">
        <v>16</v>
      </c>
      <c r="C56" s="61">
        <v>1</v>
      </c>
      <c r="D56" s="61">
        <v>15</v>
      </c>
      <c r="E56" s="61">
        <v>16</v>
      </c>
      <c r="F56" s="61">
        <v>1</v>
      </c>
      <c r="G56" s="61">
        <v>15</v>
      </c>
      <c r="H56" s="61">
        <v>16</v>
      </c>
      <c r="I56" s="61">
        <v>1</v>
      </c>
      <c r="J56" s="61">
        <v>15</v>
      </c>
    </row>
    <row r="57" spans="1:10" ht="15" customHeight="1" x14ac:dyDescent="0.25">
      <c r="A57" s="167" t="s">
        <v>49</v>
      </c>
      <c r="B57" s="64">
        <v>6</v>
      </c>
      <c r="C57" s="64">
        <v>2</v>
      </c>
      <c r="D57" s="64">
        <v>4</v>
      </c>
      <c r="E57" s="64">
        <v>6</v>
      </c>
      <c r="F57" s="64">
        <v>2</v>
      </c>
      <c r="G57" s="64">
        <v>4</v>
      </c>
      <c r="H57" s="61">
        <v>6</v>
      </c>
      <c r="I57" s="61">
        <v>2</v>
      </c>
      <c r="J57" s="61">
        <v>4</v>
      </c>
    </row>
    <row r="58" spans="1:10" ht="15" customHeight="1" x14ac:dyDescent="0.25">
      <c r="A58" s="167" t="s">
        <v>50</v>
      </c>
      <c r="B58" s="64" t="s">
        <v>15</v>
      </c>
      <c r="C58" s="64" t="s">
        <v>15</v>
      </c>
      <c r="D58" s="64" t="s">
        <v>15</v>
      </c>
      <c r="E58" s="64" t="s">
        <v>15</v>
      </c>
      <c r="F58" s="64" t="s">
        <v>15</v>
      </c>
      <c r="G58" s="64" t="s">
        <v>15</v>
      </c>
      <c r="H58" s="61" t="s">
        <v>15</v>
      </c>
      <c r="I58" s="61" t="s">
        <v>15</v>
      </c>
      <c r="J58" s="61" t="s">
        <v>15</v>
      </c>
    </row>
    <row r="59" spans="1:10" ht="15" customHeight="1" x14ac:dyDescent="0.25">
      <c r="A59" s="167" t="s">
        <v>51</v>
      </c>
      <c r="B59" s="64">
        <v>5</v>
      </c>
      <c r="C59" s="61">
        <v>1</v>
      </c>
      <c r="D59" s="61">
        <v>4</v>
      </c>
      <c r="E59" s="61">
        <v>5</v>
      </c>
      <c r="F59" s="61">
        <v>1</v>
      </c>
      <c r="G59" s="61">
        <v>4</v>
      </c>
      <c r="H59" s="61">
        <v>5</v>
      </c>
      <c r="I59" s="61">
        <v>1</v>
      </c>
      <c r="J59" s="61">
        <v>4</v>
      </c>
    </row>
    <row r="60" spans="1:10" ht="15" customHeight="1" x14ac:dyDescent="0.25">
      <c r="A60" s="167" t="s">
        <v>132</v>
      </c>
      <c r="B60" s="64">
        <v>2</v>
      </c>
      <c r="C60" s="64">
        <v>1</v>
      </c>
      <c r="D60" s="64">
        <v>1</v>
      </c>
      <c r="E60" s="64">
        <v>2</v>
      </c>
      <c r="F60" s="64">
        <v>1</v>
      </c>
      <c r="G60" s="64">
        <v>1</v>
      </c>
      <c r="H60" s="61">
        <v>1</v>
      </c>
      <c r="I60" s="61" t="s">
        <v>15</v>
      </c>
      <c r="J60" s="61">
        <v>1</v>
      </c>
    </row>
    <row r="61" spans="1:10" ht="15" customHeight="1" x14ac:dyDescent="0.25">
      <c r="A61" s="167" t="s">
        <v>66</v>
      </c>
      <c r="B61" s="64">
        <v>1</v>
      </c>
      <c r="C61" s="64" t="s">
        <v>15</v>
      </c>
      <c r="D61" s="64">
        <v>1</v>
      </c>
      <c r="E61" s="64">
        <v>1</v>
      </c>
      <c r="F61" s="64" t="s">
        <v>15</v>
      </c>
      <c r="G61" s="64">
        <v>1</v>
      </c>
      <c r="H61" s="61">
        <v>1</v>
      </c>
      <c r="I61" s="61" t="s">
        <v>15</v>
      </c>
      <c r="J61" s="61">
        <v>1</v>
      </c>
    </row>
    <row r="62" spans="1:10" ht="15" customHeight="1" x14ac:dyDescent="0.25">
      <c r="A62" s="167" t="s">
        <v>53</v>
      </c>
      <c r="B62" s="64">
        <v>2</v>
      </c>
      <c r="C62" s="64">
        <v>1</v>
      </c>
      <c r="D62" s="64">
        <v>1</v>
      </c>
      <c r="E62" s="64">
        <v>2</v>
      </c>
      <c r="F62" s="64">
        <v>1</v>
      </c>
      <c r="G62" s="64">
        <v>1</v>
      </c>
      <c r="H62" s="61">
        <v>2</v>
      </c>
      <c r="I62" s="61">
        <v>1</v>
      </c>
      <c r="J62" s="61">
        <v>1</v>
      </c>
    </row>
    <row r="63" spans="1:10" ht="15" customHeight="1" x14ac:dyDescent="0.25">
      <c r="A63" s="167" t="s">
        <v>54</v>
      </c>
      <c r="B63" s="64">
        <v>5</v>
      </c>
      <c r="C63" s="64">
        <v>2</v>
      </c>
      <c r="D63" s="64">
        <v>3</v>
      </c>
      <c r="E63" s="64">
        <v>5</v>
      </c>
      <c r="F63" s="64">
        <v>2</v>
      </c>
      <c r="G63" s="64">
        <v>3</v>
      </c>
      <c r="H63" s="61">
        <v>5</v>
      </c>
      <c r="I63" s="61">
        <v>2</v>
      </c>
      <c r="J63" s="61">
        <v>3</v>
      </c>
    </row>
    <row r="64" spans="1:10" ht="15" customHeight="1" x14ac:dyDescent="0.25">
      <c r="A64" s="169" t="s">
        <v>55</v>
      </c>
      <c r="B64" s="65">
        <v>2</v>
      </c>
      <c r="C64" s="65">
        <v>1</v>
      </c>
      <c r="D64" s="65">
        <v>1</v>
      </c>
      <c r="E64" s="65">
        <v>2</v>
      </c>
      <c r="F64" s="65">
        <v>1</v>
      </c>
      <c r="G64" s="65">
        <v>1</v>
      </c>
      <c r="H64" s="66">
        <v>2</v>
      </c>
      <c r="I64" s="66">
        <v>1</v>
      </c>
      <c r="J64" s="66">
        <v>1</v>
      </c>
    </row>
    <row r="65" spans="1:10" ht="15.75" x14ac:dyDescent="0.25">
      <c r="A65" s="7" t="s">
        <v>111</v>
      </c>
      <c r="B65" s="50"/>
      <c r="C65" s="50"/>
      <c r="D65" s="50"/>
      <c r="E65" s="50"/>
      <c r="F65" s="50"/>
      <c r="G65" s="50"/>
      <c r="H65" s="50"/>
      <c r="I65" s="50"/>
      <c r="J65" s="50"/>
    </row>
    <row r="66" spans="1:10" ht="15.75" x14ac:dyDescent="0.25">
      <c r="A66" s="50"/>
      <c r="B66" s="50"/>
      <c r="C66" s="50"/>
      <c r="D66" s="278" t="s">
        <v>172</v>
      </c>
      <c r="E66" s="278"/>
      <c r="F66" s="278"/>
      <c r="G66" s="278"/>
      <c r="H66" s="278"/>
      <c r="I66" s="278"/>
      <c r="J66" s="278"/>
    </row>
    <row r="67" spans="1:10" x14ac:dyDescent="0.25">
      <c r="A67" s="181"/>
      <c r="B67" s="181"/>
      <c r="C67" s="181"/>
      <c r="D67" s="181"/>
      <c r="E67" s="181"/>
      <c r="F67" s="181"/>
      <c r="G67" s="181"/>
      <c r="H67" s="181"/>
      <c r="I67" s="181"/>
      <c r="J67" s="181"/>
    </row>
    <row r="68" spans="1:10" x14ac:dyDescent="0.25">
      <c r="A68" s="181"/>
      <c r="B68" s="181"/>
      <c r="C68" s="181"/>
      <c r="D68" s="181"/>
      <c r="E68" s="181"/>
      <c r="F68" s="181"/>
      <c r="G68" s="181"/>
      <c r="H68" s="181"/>
      <c r="I68" s="181"/>
      <c r="J68" s="181"/>
    </row>
    <row r="69" spans="1:10" x14ac:dyDescent="0.25">
      <c r="A69" s="281" t="s">
        <v>229</v>
      </c>
      <c r="B69" s="281"/>
      <c r="C69" s="281"/>
      <c r="D69" s="281"/>
      <c r="E69" s="281"/>
      <c r="F69" s="281"/>
      <c r="G69" s="281"/>
      <c r="H69" s="281"/>
      <c r="I69" s="281"/>
      <c r="J69" s="281"/>
    </row>
    <row r="70" spans="1:10" x14ac:dyDescent="0.25">
      <c r="A70" s="181"/>
      <c r="B70" s="181"/>
      <c r="C70" s="181"/>
      <c r="D70" s="181"/>
      <c r="E70" s="181"/>
      <c r="F70" s="181"/>
      <c r="G70" s="181"/>
      <c r="H70" s="181"/>
      <c r="I70" s="181"/>
      <c r="J70" s="181"/>
    </row>
  </sheetData>
  <mergeCells count="14">
    <mergeCell ref="A69:J69"/>
    <mergeCell ref="A1:J1"/>
    <mergeCell ref="H2:J2"/>
    <mergeCell ref="I10:J10"/>
    <mergeCell ref="A11:A12"/>
    <mergeCell ref="H39:J39"/>
    <mergeCell ref="B11:D11"/>
    <mergeCell ref="E11:G11"/>
    <mergeCell ref="H11:J11"/>
    <mergeCell ref="B39:D39"/>
    <mergeCell ref="E39:G39"/>
    <mergeCell ref="A6:J6"/>
    <mergeCell ref="A7:J7"/>
    <mergeCell ref="D66:J66"/>
  </mergeCells>
  <pageMargins left="0.25" right="0.25" top="0.5" bottom="0" header="0" footer="0"/>
  <pageSetup paperSize="9" scale="75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70"/>
  <sheetViews>
    <sheetView view="pageBreakPreview" topLeftCell="A52" zoomScaleNormal="100" zoomScaleSheetLayoutView="100" workbookViewId="0">
      <selection activeCell="A70" sqref="A70"/>
    </sheetView>
  </sheetViews>
  <sheetFormatPr defaultRowHeight="15" x14ac:dyDescent="0.25"/>
  <cols>
    <col min="1" max="1" width="28.7109375" customWidth="1"/>
    <col min="2" max="10" width="10.7109375" customWidth="1"/>
  </cols>
  <sheetData>
    <row r="1" spans="1:19" x14ac:dyDescent="0.25">
      <c r="A1" s="248"/>
      <c r="B1" s="248"/>
      <c r="C1" s="248"/>
      <c r="D1" s="248"/>
      <c r="E1" s="248"/>
      <c r="F1" s="248"/>
      <c r="G1" s="248"/>
      <c r="H1" s="248"/>
      <c r="I1" s="248"/>
      <c r="J1" s="248"/>
      <c r="K1" s="15"/>
      <c r="L1" s="15"/>
      <c r="M1" s="15"/>
      <c r="N1" s="15"/>
      <c r="O1" s="15"/>
      <c r="P1" s="15"/>
      <c r="Q1" s="15"/>
      <c r="R1" s="15"/>
      <c r="S1" s="15"/>
    </row>
    <row r="2" spans="1:19" ht="15.75" x14ac:dyDescent="0.25">
      <c r="A2" s="45" t="s">
        <v>232</v>
      </c>
      <c r="B2" s="46"/>
      <c r="C2" s="46"/>
      <c r="D2" s="47"/>
      <c r="E2" s="47"/>
      <c r="F2" s="46"/>
      <c r="G2" s="46"/>
      <c r="H2" s="253" t="s">
        <v>231</v>
      </c>
      <c r="I2" s="253"/>
      <c r="J2" s="253"/>
      <c r="K2" s="15"/>
      <c r="L2" s="15"/>
      <c r="M2" s="15"/>
      <c r="N2" s="15"/>
      <c r="O2" s="15"/>
      <c r="P2" s="15"/>
      <c r="Q2" s="15"/>
      <c r="R2" s="15"/>
      <c r="S2" s="15"/>
    </row>
    <row r="3" spans="1:19" x14ac:dyDescent="0.25">
      <c r="A3" s="182"/>
      <c r="B3" s="182"/>
      <c r="C3" s="182"/>
      <c r="D3" s="182"/>
      <c r="E3" s="182"/>
      <c r="F3" s="182"/>
      <c r="G3" s="182"/>
      <c r="H3" s="182"/>
      <c r="I3" s="182"/>
      <c r="J3" s="182"/>
      <c r="K3" s="15"/>
      <c r="L3" s="15"/>
      <c r="M3" s="15"/>
      <c r="N3" s="15"/>
      <c r="O3" s="15"/>
      <c r="P3" s="15"/>
      <c r="Q3" s="15"/>
      <c r="R3" s="15"/>
      <c r="S3" s="15"/>
    </row>
    <row r="4" spans="1:19" x14ac:dyDescent="0.25">
      <c r="A4" s="182"/>
      <c r="B4" s="182"/>
      <c r="C4" s="182"/>
      <c r="D4" s="182"/>
      <c r="E4" s="182"/>
      <c r="F4" s="182"/>
      <c r="G4" s="182"/>
      <c r="H4" s="182"/>
      <c r="I4" s="182"/>
      <c r="J4" s="182"/>
      <c r="K4" s="15"/>
      <c r="L4" s="15"/>
      <c r="M4" s="15"/>
      <c r="N4" s="15"/>
      <c r="O4" s="15"/>
      <c r="P4" s="15"/>
      <c r="Q4" s="15"/>
      <c r="R4" s="15"/>
      <c r="S4" s="15"/>
    </row>
    <row r="5" spans="1:19" x14ac:dyDescent="0.25">
      <c r="A5" s="182"/>
      <c r="B5" s="182"/>
      <c r="C5" s="182"/>
      <c r="D5" s="182"/>
      <c r="E5" s="182"/>
      <c r="F5" s="182"/>
      <c r="G5" s="182"/>
      <c r="H5" s="182"/>
      <c r="I5" s="182"/>
      <c r="J5" s="182"/>
      <c r="K5" s="15"/>
      <c r="L5" s="15"/>
      <c r="M5" s="15"/>
      <c r="N5" s="15"/>
      <c r="O5" s="15"/>
      <c r="P5" s="15"/>
      <c r="Q5" s="15"/>
      <c r="R5" s="15"/>
      <c r="S5" s="15"/>
    </row>
    <row r="6" spans="1:19" ht="20.100000000000001" customHeight="1" x14ac:dyDescent="0.25">
      <c r="A6" s="261" t="s">
        <v>164</v>
      </c>
      <c r="B6" s="261"/>
      <c r="C6" s="261"/>
      <c r="D6" s="261"/>
      <c r="E6" s="261"/>
      <c r="F6" s="261"/>
      <c r="G6" s="261"/>
      <c r="H6" s="261"/>
      <c r="I6" s="261"/>
      <c r="J6" s="261"/>
      <c r="K6" s="42"/>
      <c r="L6" s="42"/>
      <c r="M6" s="42"/>
      <c r="N6" s="42"/>
      <c r="O6" s="42"/>
      <c r="P6" s="42"/>
      <c r="Q6" s="42"/>
      <c r="R6" s="42"/>
      <c r="S6" s="42"/>
    </row>
    <row r="7" spans="1:19" ht="24.95" customHeight="1" x14ac:dyDescent="0.25">
      <c r="A7" s="269" t="s">
        <v>96</v>
      </c>
      <c r="B7" s="269"/>
      <c r="C7" s="269"/>
      <c r="D7" s="269"/>
      <c r="E7" s="269"/>
      <c r="F7" s="269"/>
      <c r="G7" s="269"/>
      <c r="H7" s="269"/>
      <c r="I7" s="269"/>
      <c r="J7" s="269"/>
      <c r="K7" s="42"/>
      <c r="L7" s="42"/>
      <c r="M7" s="42"/>
      <c r="N7" s="42"/>
      <c r="O7" s="42"/>
      <c r="P7" s="42"/>
      <c r="Q7" s="42"/>
      <c r="R7" s="42"/>
      <c r="S7" s="42"/>
    </row>
    <row r="8" spans="1:19" ht="15.75" x14ac:dyDescent="0.25">
      <c r="A8" s="37"/>
      <c r="B8" s="37"/>
      <c r="C8" s="37"/>
      <c r="D8" s="37"/>
      <c r="E8" s="37"/>
      <c r="F8" s="37"/>
      <c r="G8" s="37"/>
      <c r="H8" s="37"/>
      <c r="I8" s="37"/>
      <c r="J8" s="37"/>
      <c r="K8" s="38"/>
      <c r="L8" s="38"/>
      <c r="M8" s="38"/>
      <c r="N8" s="38"/>
      <c r="O8" s="38"/>
      <c r="P8" s="38"/>
      <c r="Q8" s="38"/>
      <c r="R8" s="38"/>
      <c r="S8" s="38"/>
    </row>
    <row r="9" spans="1:19" ht="15.75" x14ac:dyDescent="0.25">
      <c r="A9" s="37"/>
      <c r="B9" s="37"/>
      <c r="C9" s="37"/>
      <c r="D9" s="37"/>
      <c r="E9" s="37"/>
      <c r="F9" s="37"/>
      <c r="G9" s="37"/>
      <c r="H9" s="37"/>
      <c r="I9" s="37"/>
      <c r="J9" s="37"/>
      <c r="K9" s="38"/>
      <c r="L9" s="38"/>
      <c r="M9" s="38"/>
      <c r="N9" s="38"/>
      <c r="O9" s="38"/>
      <c r="P9" s="38"/>
      <c r="Q9" s="38"/>
      <c r="R9" s="38"/>
      <c r="S9" s="38"/>
    </row>
    <row r="10" spans="1:19" ht="15.75" x14ac:dyDescent="0.25">
      <c r="A10" s="182"/>
      <c r="B10" s="32"/>
      <c r="C10" s="32"/>
      <c r="D10" s="32"/>
      <c r="E10" s="32"/>
      <c r="F10" s="32"/>
      <c r="G10" s="32"/>
      <c r="H10" s="32"/>
      <c r="I10" s="270" t="s">
        <v>56</v>
      </c>
      <c r="J10" s="270"/>
      <c r="K10" s="43"/>
      <c r="L10" s="43"/>
      <c r="M10" s="43"/>
      <c r="N10" s="43"/>
      <c r="O10" s="43"/>
      <c r="P10" s="43"/>
      <c r="Q10" s="43"/>
      <c r="R10" s="43"/>
      <c r="S10" s="43"/>
    </row>
    <row r="11" spans="1:19" ht="24.95" customHeight="1" x14ac:dyDescent="0.25">
      <c r="A11" s="268" t="s">
        <v>58</v>
      </c>
      <c r="B11" s="232" t="s">
        <v>29</v>
      </c>
      <c r="C11" s="232"/>
      <c r="D11" s="232"/>
      <c r="E11" s="243" t="s">
        <v>5</v>
      </c>
      <c r="F11" s="243"/>
      <c r="G11" s="243"/>
      <c r="H11" s="243" t="s">
        <v>6</v>
      </c>
      <c r="I11" s="243"/>
      <c r="J11" s="243"/>
    </row>
    <row r="12" spans="1:19" ht="24.95" customHeight="1" x14ac:dyDescent="0.25">
      <c r="A12" s="268"/>
      <c r="B12" s="175" t="s">
        <v>3</v>
      </c>
      <c r="C12" s="175" t="s">
        <v>31</v>
      </c>
      <c r="D12" s="40" t="s">
        <v>4</v>
      </c>
      <c r="E12" s="175" t="s">
        <v>3</v>
      </c>
      <c r="F12" s="175" t="s">
        <v>31</v>
      </c>
      <c r="G12" s="175" t="s">
        <v>4</v>
      </c>
      <c r="H12" s="175" t="s">
        <v>3</v>
      </c>
      <c r="I12" s="175" t="s">
        <v>31</v>
      </c>
      <c r="J12" s="40" t="s">
        <v>4</v>
      </c>
    </row>
    <row r="13" spans="1:19" ht="15.75" x14ac:dyDescent="0.25">
      <c r="A13" s="82">
        <v>1</v>
      </c>
      <c r="B13" s="68">
        <v>2</v>
      </c>
      <c r="C13" s="68">
        <v>3</v>
      </c>
      <c r="D13" s="82">
        <v>4</v>
      </c>
      <c r="E13" s="68">
        <v>5</v>
      </c>
      <c r="F13" s="68">
        <v>6</v>
      </c>
      <c r="G13" s="68">
        <v>7</v>
      </c>
      <c r="H13" s="68">
        <v>8</v>
      </c>
      <c r="I13" s="68">
        <v>9</v>
      </c>
      <c r="J13" s="82">
        <v>10</v>
      </c>
    </row>
    <row r="14" spans="1:19" ht="15" customHeight="1" x14ac:dyDescent="0.25">
      <c r="A14" s="166" t="s">
        <v>32</v>
      </c>
      <c r="B14" s="91">
        <v>5383</v>
      </c>
      <c r="C14" s="91">
        <v>2701</v>
      </c>
      <c r="D14" s="92">
        <v>2682</v>
      </c>
      <c r="E14" s="93">
        <v>4942</v>
      </c>
      <c r="F14" s="93">
        <v>2500</v>
      </c>
      <c r="G14" s="93">
        <v>2442</v>
      </c>
      <c r="H14" s="93">
        <v>4963</v>
      </c>
      <c r="I14" s="93">
        <v>2571</v>
      </c>
      <c r="J14" s="94">
        <v>2392</v>
      </c>
    </row>
    <row r="15" spans="1:19" ht="15" customHeight="1" x14ac:dyDescent="0.25">
      <c r="A15" s="167" t="s">
        <v>33</v>
      </c>
      <c r="B15" s="61">
        <v>149</v>
      </c>
      <c r="C15" s="61">
        <v>37</v>
      </c>
      <c r="D15" s="87">
        <v>112</v>
      </c>
      <c r="E15" s="64">
        <v>69</v>
      </c>
      <c r="F15" s="64">
        <v>13</v>
      </c>
      <c r="G15" s="64">
        <v>56</v>
      </c>
      <c r="H15" s="64">
        <v>94</v>
      </c>
      <c r="I15" s="64">
        <v>26</v>
      </c>
      <c r="J15" s="88">
        <v>68</v>
      </c>
    </row>
    <row r="16" spans="1:19" ht="15" customHeight="1" x14ac:dyDescent="0.25">
      <c r="A16" s="167" t="s">
        <v>34</v>
      </c>
      <c r="B16" s="61">
        <v>328</v>
      </c>
      <c r="C16" s="61">
        <v>68</v>
      </c>
      <c r="D16" s="87">
        <v>260</v>
      </c>
      <c r="E16" s="64">
        <v>305</v>
      </c>
      <c r="F16" s="64">
        <v>74</v>
      </c>
      <c r="G16" s="64">
        <v>231</v>
      </c>
      <c r="H16" s="64">
        <v>237</v>
      </c>
      <c r="I16" s="64">
        <v>76</v>
      </c>
      <c r="J16" s="88">
        <v>161</v>
      </c>
    </row>
    <row r="17" spans="1:10" ht="15" customHeight="1" x14ac:dyDescent="0.25">
      <c r="A17" s="167" t="s">
        <v>35</v>
      </c>
      <c r="B17" s="61">
        <v>35</v>
      </c>
      <c r="C17" s="61" t="s">
        <v>15</v>
      </c>
      <c r="D17" s="87">
        <v>35</v>
      </c>
      <c r="E17" s="64">
        <v>36</v>
      </c>
      <c r="F17" s="64" t="s">
        <v>15</v>
      </c>
      <c r="G17" s="64">
        <v>36</v>
      </c>
      <c r="H17" s="64">
        <v>36</v>
      </c>
      <c r="I17" s="64" t="s">
        <v>15</v>
      </c>
      <c r="J17" s="88">
        <v>36</v>
      </c>
    </row>
    <row r="18" spans="1:10" ht="15" customHeight="1" x14ac:dyDescent="0.25">
      <c r="A18" s="167" t="s">
        <v>36</v>
      </c>
      <c r="B18" s="61">
        <v>462</v>
      </c>
      <c r="C18" s="61">
        <v>264</v>
      </c>
      <c r="D18" s="87">
        <v>198</v>
      </c>
      <c r="E18" s="64">
        <v>541</v>
      </c>
      <c r="F18" s="64">
        <v>221</v>
      </c>
      <c r="G18" s="64">
        <v>320</v>
      </c>
      <c r="H18" s="64">
        <v>301</v>
      </c>
      <c r="I18" s="64">
        <v>184</v>
      </c>
      <c r="J18" s="88">
        <v>117</v>
      </c>
    </row>
    <row r="19" spans="1:10" ht="15" customHeight="1" x14ac:dyDescent="0.25">
      <c r="A19" s="167" t="s">
        <v>37</v>
      </c>
      <c r="B19" s="61">
        <v>81</v>
      </c>
      <c r="C19" s="61">
        <v>27</v>
      </c>
      <c r="D19" s="87">
        <v>54</v>
      </c>
      <c r="E19" s="64">
        <v>81</v>
      </c>
      <c r="F19" s="64">
        <v>27</v>
      </c>
      <c r="G19" s="64">
        <v>54</v>
      </c>
      <c r="H19" s="64">
        <v>187</v>
      </c>
      <c r="I19" s="64">
        <v>90</v>
      </c>
      <c r="J19" s="88">
        <v>97</v>
      </c>
    </row>
    <row r="20" spans="1:10" ht="15" customHeight="1" x14ac:dyDescent="0.25">
      <c r="A20" s="167" t="s">
        <v>38</v>
      </c>
      <c r="B20" s="61">
        <v>347</v>
      </c>
      <c r="C20" s="61">
        <v>265</v>
      </c>
      <c r="D20" s="87">
        <v>82</v>
      </c>
      <c r="E20" s="64">
        <v>267</v>
      </c>
      <c r="F20" s="64">
        <v>164</v>
      </c>
      <c r="G20" s="64">
        <v>103</v>
      </c>
      <c r="H20" s="64">
        <v>200</v>
      </c>
      <c r="I20" s="64">
        <v>138</v>
      </c>
      <c r="J20" s="88">
        <v>62</v>
      </c>
    </row>
    <row r="21" spans="1:10" ht="15" customHeight="1" x14ac:dyDescent="0.25">
      <c r="A21" s="167" t="s">
        <v>234</v>
      </c>
      <c r="B21" s="61">
        <v>110</v>
      </c>
      <c r="C21" s="61">
        <v>24</v>
      </c>
      <c r="D21" s="87">
        <v>86</v>
      </c>
      <c r="E21" s="64">
        <v>110</v>
      </c>
      <c r="F21" s="64">
        <v>24</v>
      </c>
      <c r="G21" s="64">
        <v>86</v>
      </c>
      <c r="H21" s="64">
        <v>142</v>
      </c>
      <c r="I21" s="64">
        <v>17</v>
      </c>
      <c r="J21" s="88">
        <v>125</v>
      </c>
    </row>
    <row r="22" spans="1:10" ht="15" customHeight="1" x14ac:dyDescent="0.25">
      <c r="A22" s="167" t="s">
        <v>40</v>
      </c>
      <c r="B22" s="57">
        <v>1625</v>
      </c>
      <c r="C22" s="61">
        <v>950</v>
      </c>
      <c r="D22" s="87">
        <v>675</v>
      </c>
      <c r="E22" s="58">
        <v>1427</v>
      </c>
      <c r="F22" s="64">
        <v>865</v>
      </c>
      <c r="G22" s="64">
        <v>562</v>
      </c>
      <c r="H22" s="58">
        <v>1367</v>
      </c>
      <c r="I22" s="64">
        <v>708</v>
      </c>
      <c r="J22" s="88">
        <v>659</v>
      </c>
    </row>
    <row r="23" spans="1:10" ht="15" customHeight="1" x14ac:dyDescent="0.25">
      <c r="A23" s="167" t="s">
        <v>41</v>
      </c>
      <c r="B23" s="61">
        <v>40</v>
      </c>
      <c r="C23" s="61">
        <v>10</v>
      </c>
      <c r="D23" s="87">
        <v>30</v>
      </c>
      <c r="E23" s="64">
        <v>40</v>
      </c>
      <c r="F23" s="64">
        <v>10</v>
      </c>
      <c r="G23" s="64">
        <v>30</v>
      </c>
      <c r="H23" s="64">
        <v>68</v>
      </c>
      <c r="I23" s="64">
        <v>16</v>
      </c>
      <c r="J23" s="88">
        <v>52</v>
      </c>
    </row>
    <row r="24" spans="1:10" ht="15" customHeight="1" x14ac:dyDescent="0.25">
      <c r="A24" s="167" t="s">
        <v>42</v>
      </c>
      <c r="B24" s="61">
        <v>235</v>
      </c>
      <c r="C24" s="61">
        <v>59</v>
      </c>
      <c r="D24" s="87">
        <v>176</v>
      </c>
      <c r="E24" s="64">
        <v>180</v>
      </c>
      <c r="F24" s="64">
        <v>55</v>
      </c>
      <c r="G24" s="64">
        <v>125</v>
      </c>
      <c r="H24" s="64">
        <v>238</v>
      </c>
      <c r="I24" s="64">
        <v>125</v>
      </c>
      <c r="J24" s="88">
        <v>113</v>
      </c>
    </row>
    <row r="25" spans="1:10" ht="15" customHeight="1" x14ac:dyDescent="0.25">
      <c r="A25" s="167" t="s">
        <v>43</v>
      </c>
      <c r="B25" s="61">
        <v>324</v>
      </c>
      <c r="C25" s="61">
        <v>166</v>
      </c>
      <c r="D25" s="87">
        <v>158</v>
      </c>
      <c r="E25" s="64">
        <v>324</v>
      </c>
      <c r="F25" s="64">
        <v>166</v>
      </c>
      <c r="G25" s="64">
        <v>158</v>
      </c>
      <c r="H25" s="64">
        <v>472</v>
      </c>
      <c r="I25" s="64">
        <v>257</v>
      </c>
      <c r="J25" s="88">
        <v>215</v>
      </c>
    </row>
    <row r="26" spans="1:10" ht="15" customHeight="1" x14ac:dyDescent="0.25">
      <c r="A26" s="167" t="s">
        <v>44</v>
      </c>
      <c r="B26" s="61">
        <v>95</v>
      </c>
      <c r="C26" s="61">
        <v>35</v>
      </c>
      <c r="D26" s="87">
        <v>60</v>
      </c>
      <c r="E26" s="64">
        <v>85</v>
      </c>
      <c r="F26" s="64">
        <v>59</v>
      </c>
      <c r="G26" s="64">
        <v>26</v>
      </c>
      <c r="H26" s="64">
        <v>96</v>
      </c>
      <c r="I26" s="64">
        <v>53</v>
      </c>
      <c r="J26" s="88">
        <v>43</v>
      </c>
    </row>
    <row r="27" spans="1:10" ht="15" customHeight="1" x14ac:dyDescent="0.25">
      <c r="A27" s="167" t="s">
        <v>45</v>
      </c>
      <c r="B27" s="61">
        <v>290</v>
      </c>
      <c r="C27" s="61">
        <v>110</v>
      </c>
      <c r="D27" s="87">
        <v>180</v>
      </c>
      <c r="E27" s="64">
        <v>178</v>
      </c>
      <c r="F27" s="64">
        <v>79</v>
      </c>
      <c r="G27" s="64">
        <v>99</v>
      </c>
      <c r="H27" s="64">
        <v>208</v>
      </c>
      <c r="I27" s="64">
        <v>76</v>
      </c>
      <c r="J27" s="88">
        <v>132</v>
      </c>
    </row>
    <row r="28" spans="1:10" ht="15" customHeight="1" x14ac:dyDescent="0.25">
      <c r="A28" s="149" t="s">
        <v>167</v>
      </c>
      <c r="B28" s="61">
        <v>147</v>
      </c>
      <c r="C28" s="61">
        <v>127</v>
      </c>
      <c r="D28" s="87">
        <v>20</v>
      </c>
      <c r="E28" s="64">
        <v>146</v>
      </c>
      <c r="F28" s="64">
        <v>103</v>
      </c>
      <c r="G28" s="64">
        <v>43</v>
      </c>
      <c r="H28" s="64">
        <v>213</v>
      </c>
      <c r="I28" s="64">
        <v>164</v>
      </c>
      <c r="J28" s="88">
        <v>49</v>
      </c>
    </row>
    <row r="29" spans="1:10" ht="15" customHeight="1" x14ac:dyDescent="0.25">
      <c r="A29" s="167" t="s">
        <v>47</v>
      </c>
      <c r="B29" s="61">
        <v>242</v>
      </c>
      <c r="C29" s="61">
        <v>192</v>
      </c>
      <c r="D29" s="87">
        <v>50</v>
      </c>
      <c r="E29" s="64">
        <v>232</v>
      </c>
      <c r="F29" s="64">
        <v>181</v>
      </c>
      <c r="G29" s="64">
        <v>51</v>
      </c>
      <c r="H29" s="64">
        <v>188</v>
      </c>
      <c r="I29" s="64">
        <v>117</v>
      </c>
      <c r="J29" s="88">
        <v>71</v>
      </c>
    </row>
    <row r="30" spans="1:10" ht="15" customHeight="1" x14ac:dyDescent="0.25">
      <c r="A30" s="167" t="s">
        <v>48</v>
      </c>
      <c r="B30" s="61">
        <v>243</v>
      </c>
      <c r="C30" s="61">
        <v>106</v>
      </c>
      <c r="D30" s="87">
        <v>137</v>
      </c>
      <c r="E30" s="64">
        <v>124</v>
      </c>
      <c r="F30" s="64">
        <v>41</v>
      </c>
      <c r="G30" s="64">
        <v>83</v>
      </c>
      <c r="H30" s="64">
        <v>233</v>
      </c>
      <c r="I30" s="64">
        <v>145</v>
      </c>
      <c r="J30" s="88">
        <v>88</v>
      </c>
    </row>
    <row r="31" spans="1:10" ht="15" customHeight="1" x14ac:dyDescent="0.25">
      <c r="A31" s="167" t="s">
        <v>49</v>
      </c>
      <c r="B31" s="61">
        <v>83</v>
      </c>
      <c r="C31" s="61">
        <v>42</v>
      </c>
      <c r="D31" s="87">
        <v>41</v>
      </c>
      <c r="E31" s="64">
        <v>83</v>
      </c>
      <c r="F31" s="64">
        <v>42</v>
      </c>
      <c r="G31" s="64">
        <v>41</v>
      </c>
      <c r="H31" s="64">
        <v>165</v>
      </c>
      <c r="I31" s="64">
        <v>98</v>
      </c>
      <c r="J31" s="88">
        <v>67</v>
      </c>
    </row>
    <row r="32" spans="1:10" ht="15" customHeight="1" x14ac:dyDescent="0.25">
      <c r="A32" s="167" t="s">
        <v>50</v>
      </c>
      <c r="B32" s="64" t="s">
        <v>15</v>
      </c>
      <c r="C32" s="64" t="s">
        <v>15</v>
      </c>
      <c r="D32" s="88" t="s">
        <v>15</v>
      </c>
      <c r="E32" s="64" t="s">
        <v>15</v>
      </c>
      <c r="F32" s="64" t="s">
        <v>15</v>
      </c>
      <c r="G32" s="64" t="s">
        <v>15</v>
      </c>
      <c r="H32" s="64" t="s">
        <v>15</v>
      </c>
      <c r="I32" s="64" t="s">
        <v>15</v>
      </c>
      <c r="J32" s="88" t="s">
        <v>15</v>
      </c>
    </row>
    <row r="33" spans="1:19" ht="15" customHeight="1" x14ac:dyDescent="0.25">
      <c r="A33" s="167" t="s">
        <v>51</v>
      </c>
      <c r="B33" s="61">
        <v>302</v>
      </c>
      <c r="C33" s="61">
        <v>107</v>
      </c>
      <c r="D33" s="87">
        <v>195</v>
      </c>
      <c r="E33" s="64">
        <v>368</v>
      </c>
      <c r="F33" s="64">
        <v>194</v>
      </c>
      <c r="G33" s="64">
        <v>174</v>
      </c>
      <c r="H33" s="64">
        <v>251</v>
      </c>
      <c r="I33" s="64">
        <v>116</v>
      </c>
      <c r="J33" s="88">
        <v>135</v>
      </c>
    </row>
    <row r="34" spans="1:19" ht="15" customHeight="1" x14ac:dyDescent="0.25">
      <c r="A34" s="167" t="s">
        <v>132</v>
      </c>
      <c r="B34" s="61">
        <v>43</v>
      </c>
      <c r="C34" s="61">
        <v>17</v>
      </c>
      <c r="D34" s="87">
        <v>26</v>
      </c>
      <c r="E34" s="64">
        <v>50</v>
      </c>
      <c r="F34" s="64">
        <v>20</v>
      </c>
      <c r="G34" s="64">
        <v>30</v>
      </c>
      <c r="H34" s="64">
        <v>53</v>
      </c>
      <c r="I34" s="64">
        <v>53</v>
      </c>
      <c r="J34" s="88" t="s">
        <v>15</v>
      </c>
    </row>
    <row r="35" spans="1:19" ht="15" customHeight="1" x14ac:dyDescent="0.25">
      <c r="A35" s="167" t="s">
        <v>66</v>
      </c>
      <c r="B35" s="61">
        <v>14</v>
      </c>
      <c r="C35" s="61" t="s">
        <v>15</v>
      </c>
      <c r="D35" s="87">
        <v>14</v>
      </c>
      <c r="E35" s="64">
        <v>48</v>
      </c>
      <c r="F35" s="64" t="s">
        <v>15</v>
      </c>
      <c r="G35" s="64">
        <v>48</v>
      </c>
      <c r="H35" s="64">
        <v>7</v>
      </c>
      <c r="I35" s="64" t="s">
        <v>15</v>
      </c>
      <c r="J35" s="88">
        <v>7</v>
      </c>
    </row>
    <row r="36" spans="1:19" ht="15" customHeight="1" x14ac:dyDescent="0.25">
      <c r="A36" s="167" t="s">
        <v>53</v>
      </c>
      <c r="B36" s="61">
        <v>39</v>
      </c>
      <c r="C36" s="61">
        <v>26</v>
      </c>
      <c r="D36" s="87">
        <v>13</v>
      </c>
      <c r="E36" s="64">
        <v>34</v>
      </c>
      <c r="F36" s="64">
        <v>23</v>
      </c>
      <c r="G36" s="64">
        <v>11</v>
      </c>
      <c r="H36" s="64">
        <v>24</v>
      </c>
      <c r="I36" s="64">
        <v>12</v>
      </c>
      <c r="J36" s="88">
        <v>12</v>
      </c>
    </row>
    <row r="37" spans="1:19" ht="15" customHeight="1" x14ac:dyDescent="0.25">
      <c r="A37" s="167" t="s">
        <v>54</v>
      </c>
      <c r="B37" s="61">
        <v>108</v>
      </c>
      <c r="C37" s="61">
        <v>44</v>
      </c>
      <c r="D37" s="87">
        <v>64</v>
      </c>
      <c r="E37" s="64">
        <v>148</v>
      </c>
      <c r="F37" s="64">
        <v>98</v>
      </c>
      <c r="G37" s="64">
        <v>50</v>
      </c>
      <c r="H37" s="64">
        <v>133</v>
      </c>
      <c r="I37" s="64">
        <v>82</v>
      </c>
      <c r="J37" s="88">
        <v>51</v>
      </c>
    </row>
    <row r="38" spans="1:19" ht="15" customHeight="1" x14ac:dyDescent="0.25">
      <c r="A38" s="167" t="s">
        <v>55</v>
      </c>
      <c r="B38" s="61">
        <v>41</v>
      </c>
      <c r="C38" s="61">
        <v>25</v>
      </c>
      <c r="D38" s="87">
        <v>16</v>
      </c>
      <c r="E38" s="64">
        <v>66</v>
      </c>
      <c r="F38" s="64">
        <v>41</v>
      </c>
      <c r="G38" s="64">
        <v>25</v>
      </c>
      <c r="H38" s="64">
        <v>50</v>
      </c>
      <c r="I38" s="64">
        <v>18</v>
      </c>
      <c r="J38" s="88">
        <v>32</v>
      </c>
    </row>
    <row r="39" spans="1:19" ht="20.100000000000001" customHeight="1" x14ac:dyDescent="0.3">
      <c r="A39" s="150"/>
      <c r="B39" s="243" t="s">
        <v>26</v>
      </c>
      <c r="C39" s="243"/>
      <c r="D39" s="243"/>
      <c r="E39" s="243" t="s">
        <v>27</v>
      </c>
      <c r="F39" s="243"/>
      <c r="G39" s="243"/>
      <c r="H39" s="243" t="s">
        <v>64</v>
      </c>
      <c r="I39" s="243"/>
      <c r="J39" s="243"/>
      <c r="K39" s="15"/>
      <c r="L39" s="15"/>
      <c r="M39" s="15"/>
      <c r="N39" s="15"/>
      <c r="O39" s="15"/>
      <c r="P39" s="15"/>
      <c r="Q39" s="15"/>
      <c r="R39" s="15"/>
      <c r="S39" s="15"/>
    </row>
    <row r="40" spans="1:19" ht="15" customHeight="1" x14ac:dyDescent="0.25">
      <c r="A40" s="168" t="s">
        <v>32</v>
      </c>
      <c r="B40" s="97">
        <v>5108</v>
      </c>
      <c r="C40" s="97">
        <v>2319</v>
      </c>
      <c r="D40" s="97">
        <v>2789</v>
      </c>
      <c r="E40" s="97">
        <v>4828</v>
      </c>
      <c r="F40" s="97">
        <v>2087</v>
      </c>
      <c r="G40" s="97">
        <v>2741</v>
      </c>
      <c r="H40" s="98">
        <v>4613</v>
      </c>
      <c r="I40" s="98">
        <v>1961</v>
      </c>
      <c r="J40" s="98">
        <v>2652</v>
      </c>
    </row>
    <row r="41" spans="1:19" ht="15" customHeight="1" x14ac:dyDescent="0.25">
      <c r="A41" s="167" t="s">
        <v>33</v>
      </c>
      <c r="B41" s="64">
        <v>94</v>
      </c>
      <c r="C41" s="64">
        <v>26</v>
      </c>
      <c r="D41" s="64">
        <v>68</v>
      </c>
      <c r="E41" s="64">
        <v>94</v>
      </c>
      <c r="F41" s="64">
        <v>26</v>
      </c>
      <c r="G41" s="64">
        <v>68</v>
      </c>
      <c r="H41" s="61">
        <v>60</v>
      </c>
      <c r="I41" s="64">
        <v>10</v>
      </c>
      <c r="J41" s="64">
        <v>50</v>
      </c>
    </row>
    <row r="42" spans="1:19" ht="15" customHeight="1" x14ac:dyDescent="0.25">
      <c r="A42" s="167" t="s">
        <v>34</v>
      </c>
      <c r="B42" s="64">
        <v>259</v>
      </c>
      <c r="C42" s="64">
        <v>22</v>
      </c>
      <c r="D42" s="64">
        <v>237</v>
      </c>
      <c r="E42" s="64">
        <v>227</v>
      </c>
      <c r="F42" s="64">
        <v>26</v>
      </c>
      <c r="G42" s="64">
        <v>201</v>
      </c>
      <c r="H42" s="61">
        <v>230</v>
      </c>
      <c r="I42" s="64">
        <v>42</v>
      </c>
      <c r="J42" s="64">
        <v>188</v>
      </c>
    </row>
    <row r="43" spans="1:19" ht="15" customHeight="1" x14ac:dyDescent="0.25">
      <c r="A43" s="167" t="s">
        <v>35</v>
      </c>
      <c r="B43" s="64">
        <v>29</v>
      </c>
      <c r="C43" s="64" t="s">
        <v>15</v>
      </c>
      <c r="D43" s="61">
        <v>29</v>
      </c>
      <c r="E43" s="64">
        <v>36</v>
      </c>
      <c r="F43" s="64" t="s">
        <v>15</v>
      </c>
      <c r="G43" s="61">
        <v>36</v>
      </c>
      <c r="H43" s="61">
        <v>39</v>
      </c>
      <c r="I43" s="61">
        <v>0</v>
      </c>
      <c r="J43" s="61">
        <v>39</v>
      </c>
    </row>
    <row r="44" spans="1:19" ht="15" customHeight="1" x14ac:dyDescent="0.25">
      <c r="A44" s="167" t="s">
        <v>36</v>
      </c>
      <c r="B44" s="64">
        <v>497</v>
      </c>
      <c r="C44" s="64">
        <v>184</v>
      </c>
      <c r="D44" s="64">
        <v>313</v>
      </c>
      <c r="E44" s="64">
        <v>489</v>
      </c>
      <c r="F44" s="64">
        <v>184</v>
      </c>
      <c r="G44" s="64">
        <v>305</v>
      </c>
      <c r="H44" s="61">
        <v>373</v>
      </c>
      <c r="I44" s="64">
        <v>185</v>
      </c>
      <c r="J44" s="64">
        <v>188</v>
      </c>
    </row>
    <row r="45" spans="1:19" ht="15" customHeight="1" x14ac:dyDescent="0.25">
      <c r="A45" s="167" t="s">
        <v>37</v>
      </c>
      <c r="B45" s="64">
        <v>116</v>
      </c>
      <c r="C45" s="64">
        <v>78</v>
      </c>
      <c r="D45" s="64">
        <v>38</v>
      </c>
      <c r="E45" s="64">
        <v>105</v>
      </c>
      <c r="F45" s="64">
        <v>49</v>
      </c>
      <c r="G45" s="64">
        <v>56</v>
      </c>
      <c r="H45" s="61">
        <v>95</v>
      </c>
      <c r="I45" s="61">
        <v>41</v>
      </c>
      <c r="J45" s="61">
        <v>54</v>
      </c>
    </row>
    <row r="46" spans="1:19" ht="15" customHeight="1" x14ac:dyDescent="0.25">
      <c r="A46" s="167" t="s">
        <v>38</v>
      </c>
      <c r="B46" s="64">
        <v>298</v>
      </c>
      <c r="C46" s="64">
        <v>219</v>
      </c>
      <c r="D46" s="64">
        <v>79</v>
      </c>
      <c r="E46" s="64">
        <v>270</v>
      </c>
      <c r="F46" s="64">
        <v>191</v>
      </c>
      <c r="G46" s="64">
        <v>79</v>
      </c>
      <c r="H46" s="61">
        <v>154</v>
      </c>
      <c r="I46" s="64">
        <v>57</v>
      </c>
      <c r="J46" s="64">
        <v>97</v>
      </c>
    </row>
    <row r="47" spans="1:19" ht="15" customHeight="1" x14ac:dyDescent="0.25">
      <c r="A47" s="167" t="s">
        <v>234</v>
      </c>
      <c r="B47" s="64">
        <v>149</v>
      </c>
      <c r="C47" s="64">
        <v>37</v>
      </c>
      <c r="D47" s="64">
        <v>112</v>
      </c>
      <c r="E47" s="64">
        <v>143</v>
      </c>
      <c r="F47" s="64">
        <v>15</v>
      </c>
      <c r="G47" s="64">
        <v>128</v>
      </c>
      <c r="H47" s="61">
        <v>145</v>
      </c>
      <c r="I47" s="61">
        <v>20</v>
      </c>
      <c r="J47" s="61">
        <v>125</v>
      </c>
    </row>
    <row r="48" spans="1:19" ht="15" customHeight="1" x14ac:dyDescent="0.25">
      <c r="A48" s="167" t="s">
        <v>40</v>
      </c>
      <c r="B48" s="64">
        <v>1405</v>
      </c>
      <c r="C48" s="61">
        <v>556</v>
      </c>
      <c r="D48" s="61">
        <v>849</v>
      </c>
      <c r="E48" s="64">
        <v>1631</v>
      </c>
      <c r="F48" s="61">
        <v>723</v>
      </c>
      <c r="G48" s="61">
        <v>908</v>
      </c>
      <c r="H48" s="61">
        <v>1741</v>
      </c>
      <c r="I48" s="61">
        <v>707</v>
      </c>
      <c r="J48" s="61">
        <v>1034</v>
      </c>
    </row>
    <row r="49" spans="1:10" ht="15" customHeight="1" x14ac:dyDescent="0.25">
      <c r="A49" s="167" t="s">
        <v>41</v>
      </c>
      <c r="B49" s="64">
        <v>24</v>
      </c>
      <c r="C49" s="64">
        <v>18</v>
      </c>
      <c r="D49" s="64">
        <v>6</v>
      </c>
      <c r="E49" s="64">
        <v>26</v>
      </c>
      <c r="F49" s="64">
        <v>26</v>
      </c>
      <c r="G49" s="64" t="s">
        <v>15</v>
      </c>
      <c r="H49" s="61">
        <v>12</v>
      </c>
      <c r="I49" s="61">
        <v>12</v>
      </c>
      <c r="J49" s="61">
        <v>0</v>
      </c>
    </row>
    <row r="50" spans="1:10" ht="15" customHeight="1" x14ac:dyDescent="0.25">
      <c r="A50" s="167" t="s">
        <v>42</v>
      </c>
      <c r="B50" s="64">
        <v>76</v>
      </c>
      <c r="C50" s="64" t="s">
        <v>15</v>
      </c>
      <c r="D50" s="61">
        <v>76</v>
      </c>
      <c r="E50" s="64">
        <v>97</v>
      </c>
      <c r="F50" s="61" t="s">
        <v>15</v>
      </c>
      <c r="G50" s="61">
        <v>97</v>
      </c>
      <c r="H50" s="61">
        <v>102</v>
      </c>
      <c r="I50" s="61">
        <v>0</v>
      </c>
      <c r="J50" s="61">
        <v>102</v>
      </c>
    </row>
    <row r="51" spans="1:10" ht="15" customHeight="1" x14ac:dyDescent="0.25">
      <c r="A51" s="167" t="s">
        <v>43</v>
      </c>
      <c r="B51" s="64">
        <v>471</v>
      </c>
      <c r="C51" s="64">
        <v>259</v>
      </c>
      <c r="D51" s="64">
        <v>212</v>
      </c>
      <c r="E51" s="64">
        <v>301</v>
      </c>
      <c r="F51" s="64">
        <v>165</v>
      </c>
      <c r="G51" s="64">
        <v>136</v>
      </c>
      <c r="H51" s="61">
        <v>356</v>
      </c>
      <c r="I51" s="61">
        <v>159</v>
      </c>
      <c r="J51" s="61">
        <v>197</v>
      </c>
    </row>
    <row r="52" spans="1:10" ht="15" customHeight="1" x14ac:dyDescent="0.25">
      <c r="A52" s="167" t="s">
        <v>44</v>
      </c>
      <c r="B52" s="64">
        <v>96</v>
      </c>
      <c r="C52" s="64">
        <v>53</v>
      </c>
      <c r="D52" s="64">
        <v>43</v>
      </c>
      <c r="E52" s="64">
        <v>86</v>
      </c>
      <c r="F52" s="64">
        <v>43</v>
      </c>
      <c r="G52" s="64">
        <v>43</v>
      </c>
      <c r="H52" s="61">
        <v>97</v>
      </c>
      <c r="I52" s="61">
        <v>82</v>
      </c>
      <c r="J52" s="61">
        <v>15</v>
      </c>
    </row>
    <row r="53" spans="1:10" ht="15" customHeight="1" x14ac:dyDescent="0.25">
      <c r="A53" s="167" t="s">
        <v>45</v>
      </c>
      <c r="B53" s="64">
        <v>226</v>
      </c>
      <c r="C53" s="64">
        <v>94</v>
      </c>
      <c r="D53" s="64">
        <v>132</v>
      </c>
      <c r="E53" s="64">
        <v>206</v>
      </c>
      <c r="F53" s="64">
        <v>87</v>
      </c>
      <c r="G53" s="64">
        <v>119</v>
      </c>
      <c r="H53" s="61">
        <v>199</v>
      </c>
      <c r="I53" s="61">
        <v>62</v>
      </c>
      <c r="J53" s="61">
        <v>137</v>
      </c>
    </row>
    <row r="54" spans="1:10" ht="15" customHeight="1" x14ac:dyDescent="0.25">
      <c r="A54" s="149" t="s">
        <v>167</v>
      </c>
      <c r="B54" s="64">
        <v>177</v>
      </c>
      <c r="C54" s="61">
        <v>133</v>
      </c>
      <c r="D54" s="61">
        <v>44</v>
      </c>
      <c r="E54" s="64">
        <v>143</v>
      </c>
      <c r="F54" s="61">
        <v>108</v>
      </c>
      <c r="G54" s="61">
        <v>35</v>
      </c>
      <c r="H54" s="61">
        <v>166</v>
      </c>
      <c r="I54" s="61">
        <v>133</v>
      </c>
      <c r="J54" s="61">
        <v>33</v>
      </c>
    </row>
    <row r="55" spans="1:10" ht="15" customHeight="1" x14ac:dyDescent="0.25">
      <c r="A55" s="167" t="s">
        <v>47</v>
      </c>
      <c r="B55" s="64">
        <v>208</v>
      </c>
      <c r="C55" s="61">
        <v>119</v>
      </c>
      <c r="D55" s="61">
        <v>89</v>
      </c>
      <c r="E55" s="64">
        <v>124</v>
      </c>
      <c r="F55" s="61">
        <v>60</v>
      </c>
      <c r="G55" s="61">
        <v>64</v>
      </c>
      <c r="H55" s="61">
        <v>134</v>
      </c>
      <c r="I55" s="61">
        <v>75</v>
      </c>
      <c r="J55" s="61">
        <v>59</v>
      </c>
    </row>
    <row r="56" spans="1:10" ht="15" customHeight="1" x14ac:dyDescent="0.25">
      <c r="A56" s="167" t="s">
        <v>48</v>
      </c>
      <c r="B56" s="64">
        <v>224</v>
      </c>
      <c r="C56" s="61">
        <v>110</v>
      </c>
      <c r="D56" s="61">
        <v>114</v>
      </c>
      <c r="E56" s="64">
        <v>155</v>
      </c>
      <c r="F56" s="61">
        <v>50</v>
      </c>
      <c r="G56" s="61">
        <v>105</v>
      </c>
      <c r="H56" s="61">
        <v>178</v>
      </c>
      <c r="I56" s="61">
        <v>80</v>
      </c>
      <c r="J56" s="61">
        <v>98</v>
      </c>
    </row>
    <row r="57" spans="1:10" ht="15" customHeight="1" x14ac:dyDescent="0.25">
      <c r="A57" s="167" t="s">
        <v>49</v>
      </c>
      <c r="B57" s="64">
        <v>215</v>
      </c>
      <c r="C57" s="64">
        <v>153</v>
      </c>
      <c r="D57" s="64">
        <v>62</v>
      </c>
      <c r="E57" s="64">
        <v>142</v>
      </c>
      <c r="F57" s="64">
        <v>98</v>
      </c>
      <c r="G57" s="64">
        <v>44</v>
      </c>
      <c r="H57" s="61">
        <v>102</v>
      </c>
      <c r="I57" s="61">
        <v>63</v>
      </c>
      <c r="J57" s="61">
        <v>39</v>
      </c>
    </row>
    <row r="58" spans="1:10" ht="15" customHeight="1" x14ac:dyDescent="0.25">
      <c r="A58" s="167" t="s">
        <v>50</v>
      </c>
      <c r="B58" s="64" t="s">
        <v>15</v>
      </c>
      <c r="C58" s="64" t="s">
        <v>15</v>
      </c>
      <c r="D58" s="64" t="s">
        <v>15</v>
      </c>
      <c r="E58" s="64" t="s">
        <v>15</v>
      </c>
      <c r="F58" s="64" t="s">
        <v>15</v>
      </c>
      <c r="G58" s="64" t="s">
        <v>15</v>
      </c>
      <c r="H58" s="61" t="s">
        <v>15</v>
      </c>
      <c r="I58" s="61" t="s">
        <v>15</v>
      </c>
      <c r="J58" s="61" t="s">
        <v>15</v>
      </c>
    </row>
    <row r="59" spans="1:10" ht="15" customHeight="1" x14ac:dyDescent="0.25">
      <c r="A59" s="167" t="s">
        <v>51</v>
      </c>
      <c r="B59" s="64">
        <v>202</v>
      </c>
      <c r="C59" s="61">
        <v>85</v>
      </c>
      <c r="D59" s="61">
        <v>117</v>
      </c>
      <c r="E59" s="64">
        <v>236</v>
      </c>
      <c r="F59" s="61">
        <v>76</v>
      </c>
      <c r="G59" s="61">
        <v>160</v>
      </c>
      <c r="H59" s="61">
        <v>218</v>
      </c>
      <c r="I59" s="61">
        <v>122</v>
      </c>
      <c r="J59" s="61">
        <v>96</v>
      </c>
    </row>
    <row r="60" spans="1:10" ht="15" customHeight="1" x14ac:dyDescent="0.25">
      <c r="A60" s="167" t="s">
        <v>132</v>
      </c>
      <c r="B60" s="64">
        <v>101</v>
      </c>
      <c r="C60" s="64">
        <v>30</v>
      </c>
      <c r="D60" s="64">
        <v>71</v>
      </c>
      <c r="E60" s="64">
        <v>86</v>
      </c>
      <c r="F60" s="64">
        <v>15</v>
      </c>
      <c r="G60" s="64">
        <v>71</v>
      </c>
      <c r="H60" s="61">
        <v>16</v>
      </c>
      <c r="I60" s="61"/>
      <c r="J60" s="61">
        <v>16</v>
      </c>
    </row>
    <row r="61" spans="1:10" ht="15" customHeight="1" x14ac:dyDescent="0.25">
      <c r="A61" s="167" t="s">
        <v>66</v>
      </c>
      <c r="B61" s="64">
        <v>17</v>
      </c>
      <c r="C61" s="64" t="s">
        <v>15</v>
      </c>
      <c r="D61" s="64">
        <v>17</v>
      </c>
      <c r="E61" s="64">
        <v>17</v>
      </c>
      <c r="F61" s="64" t="s">
        <v>15</v>
      </c>
      <c r="G61" s="64">
        <v>17</v>
      </c>
      <c r="H61" s="61">
        <v>19</v>
      </c>
      <c r="I61" s="61" t="s">
        <v>15</v>
      </c>
      <c r="J61" s="61">
        <v>19</v>
      </c>
    </row>
    <row r="62" spans="1:10" ht="15" customHeight="1" x14ac:dyDescent="0.25">
      <c r="A62" s="167" t="s">
        <v>53</v>
      </c>
      <c r="B62" s="64">
        <v>21</v>
      </c>
      <c r="C62" s="64">
        <v>15</v>
      </c>
      <c r="D62" s="64">
        <v>6</v>
      </c>
      <c r="E62" s="64">
        <v>8</v>
      </c>
      <c r="F62" s="64">
        <v>8</v>
      </c>
      <c r="G62" s="64" t="s">
        <v>15</v>
      </c>
      <c r="H62" s="61">
        <v>72</v>
      </c>
      <c r="I62" s="61">
        <v>72</v>
      </c>
      <c r="J62" s="61">
        <v>0</v>
      </c>
    </row>
    <row r="63" spans="1:10" ht="15" customHeight="1" x14ac:dyDescent="0.25">
      <c r="A63" s="167" t="s">
        <v>54</v>
      </c>
      <c r="B63" s="64">
        <v>159</v>
      </c>
      <c r="C63" s="64">
        <v>108</v>
      </c>
      <c r="D63" s="64">
        <v>51</v>
      </c>
      <c r="E63" s="64">
        <v>158</v>
      </c>
      <c r="F63" s="64">
        <v>107</v>
      </c>
      <c r="G63" s="64">
        <v>51</v>
      </c>
      <c r="H63" s="61">
        <v>80</v>
      </c>
      <c r="I63" s="64">
        <v>19</v>
      </c>
      <c r="J63" s="64">
        <v>61</v>
      </c>
    </row>
    <row r="64" spans="1:10" ht="15" customHeight="1" x14ac:dyDescent="0.25">
      <c r="A64" s="169" t="s">
        <v>55</v>
      </c>
      <c r="B64" s="65">
        <v>44</v>
      </c>
      <c r="C64" s="65">
        <v>20</v>
      </c>
      <c r="D64" s="65">
        <v>24</v>
      </c>
      <c r="E64" s="65">
        <v>48</v>
      </c>
      <c r="F64" s="65">
        <v>30</v>
      </c>
      <c r="G64" s="65">
        <v>18</v>
      </c>
      <c r="H64" s="66">
        <v>25</v>
      </c>
      <c r="I64" s="66">
        <v>20</v>
      </c>
      <c r="J64" s="66">
        <v>5</v>
      </c>
    </row>
    <row r="65" spans="1:10" ht="15.75" x14ac:dyDescent="0.25">
      <c r="A65" s="7" t="s">
        <v>111</v>
      </c>
      <c r="B65" s="50"/>
      <c r="C65" s="50"/>
      <c r="D65" s="50"/>
      <c r="E65" s="50"/>
      <c r="F65" s="50"/>
      <c r="G65" s="50"/>
      <c r="H65" s="50"/>
      <c r="I65" s="50"/>
      <c r="J65" s="50"/>
    </row>
    <row r="66" spans="1:10" ht="15.75" x14ac:dyDescent="0.25">
      <c r="A66" s="50"/>
      <c r="B66" s="50"/>
      <c r="C66" s="50"/>
      <c r="D66" s="278" t="s">
        <v>172</v>
      </c>
      <c r="E66" s="278"/>
      <c r="F66" s="278"/>
      <c r="G66" s="278"/>
      <c r="H66" s="278"/>
      <c r="I66" s="278"/>
      <c r="J66" s="278"/>
    </row>
    <row r="67" spans="1:10" ht="15.75" x14ac:dyDescent="0.25">
      <c r="A67" s="50"/>
      <c r="B67" s="50"/>
      <c r="C67" s="50"/>
      <c r="D67" s="50"/>
      <c r="E67" s="50"/>
      <c r="F67" s="50"/>
      <c r="G67" s="50"/>
      <c r="H67" s="50"/>
      <c r="I67" s="50"/>
      <c r="J67" s="50"/>
    </row>
    <row r="68" spans="1:10" x14ac:dyDescent="0.25">
      <c r="A68" s="181"/>
      <c r="B68" s="181"/>
      <c r="C68" s="181"/>
      <c r="D68" s="181"/>
      <c r="E68" s="181"/>
      <c r="F68" s="181"/>
      <c r="G68" s="181"/>
      <c r="H68" s="181"/>
      <c r="I68" s="181"/>
      <c r="J68" s="181"/>
    </row>
    <row r="69" spans="1:10" x14ac:dyDescent="0.25">
      <c r="A69" s="284" t="s">
        <v>244</v>
      </c>
      <c r="B69" s="276"/>
      <c r="C69" s="276"/>
      <c r="D69" s="276"/>
      <c r="E69" s="276"/>
      <c r="F69" s="276"/>
      <c r="G69" s="276"/>
      <c r="H69" s="276"/>
      <c r="I69" s="276"/>
      <c r="J69" s="276"/>
    </row>
    <row r="70" spans="1:10" x14ac:dyDescent="0.25">
      <c r="A70" s="181"/>
      <c r="B70" s="181"/>
      <c r="C70" s="181"/>
      <c r="D70" s="181"/>
      <c r="E70" s="181"/>
      <c r="F70" s="181"/>
      <c r="G70" s="181"/>
      <c r="H70" s="181"/>
      <c r="I70" s="181"/>
      <c r="J70" s="181"/>
    </row>
  </sheetData>
  <mergeCells count="14">
    <mergeCell ref="A69:J69"/>
    <mergeCell ref="A1:J1"/>
    <mergeCell ref="A11:A12"/>
    <mergeCell ref="H39:J39"/>
    <mergeCell ref="B11:D11"/>
    <mergeCell ref="E11:G11"/>
    <mergeCell ref="H11:J11"/>
    <mergeCell ref="B39:D39"/>
    <mergeCell ref="E39:G39"/>
    <mergeCell ref="I10:J10"/>
    <mergeCell ref="A6:J6"/>
    <mergeCell ref="A7:J7"/>
    <mergeCell ref="H2:J2"/>
    <mergeCell ref="D66:J66"/>
  </mergeCells>
  <pageMargins left="0.25" right="0.25" top="0.5" bottom="0" header="0" footer="0"/>
  <pageSetup paperSize="9" scale="75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53"/>
  <sheetViews>
    <sheetView view="pageBreakPreview" topLeftCell="A42" zoomScaleNormal="100" zoomScaleSheetLayoutView="100" workbookViewId="0">
      <selection activeCell="A53" sqref="A53"/>
    </sheetView>
  </sheetViews>
  <sheetFormatPr defaultRowHeight="15" x14ac:dyDescent="0.25"/>
  <cols>
    <col min="1" max="1" width="32.7109375" customWidth="1"/>
    <col min="2" max="10" width="10.7109375" customWidth="1"/>
  </cols>
  <sheetData>
    <row r="1" spans="1:19" x14ac:dyDescent="0.25">
      <c r="A1" s="248"/>
      <c r="B1" s="248"/>
      <c r="C1" s="248"/>
      <c r="D1" s="248"/>
      <c r="E1" s="248"/>
      <c r="F1" s="248"/>
      <c r="G1" s="248"/>
      <c r="H1" s="248"/>
      <c r="I1" s="248"/>
      <c r="J1" s="248"/>
      <c r="K1" s="41"/>
      <c r="L1" s="41"/>
      <c r="M1" s="41"/>
      <c r="N1" s="41"/>
      <c r="O1" s="41"/>
      <c r="P1" s="41"/>
      <c r="Q1" s="41"/>
      <c r="R1" s="41"/>
      <c r="S1" s="41"/>
    </row>
    <row r="2" spans="1:19" ht="15.75" x14ac:dyDescent="0.25">
      <c r="A2" s="45" t="s">
        <v>232</v>
      </c>
      <c r="B2" s="46"/>
      <c r="C2" s="46"/>
      <c r="D2" s="47"/>
      <c r="E2" s="47"/>
      <c r="F2" s="46"/>
      <c r="G2" s="46"/>
      <c r="H2" s="253" t="s">
        <v>231</v>
      </c>
      <c r="I2" s="253"/>
      <c r="J2" s="253"/>
      <c r="K2" s="41"/>
      <c r="L2" s="41"/>
      <c r="M2" s="41"/>
      <c r="N2" s="41"/>
      <c r="O2" s="41"/>
      <c r="P2" s="41"/>
      <c r="Q2" s="41"/>
      <c r="R2" s="41"/>
      <c r="S2" s="41"/>
    </row>
    <row r="3" spans="1:19" x14ac:dyDescent="0.25">
      <c r="A3" s="182"/>
      <c r="B3" s="182"/>
      <c r="C3" s="182"/>
      <c r="D3" s="182"/>
      <c r="E3" s="182"/>
      <c r="F3" s="182"/>
      <c r="G3" s="182"/>
      <c r="H3" s="182"/>
      <c r="I3" s="182"/>
      <c r="J3" s="182"/>
      <c r="K3" s="41"/>
      <c r="L3" s="41"/>
      <c r="M3" s="41"/>
      <c r="N3" s="41"/>
      <c r="O3" s="41"/>
      <c r="P3" s="41"/>
      <c r="Q3" s="41"/>
      <c r="R3" s="41"/>
      <c r="S3" s="41"/>
    </row>
    <row r="4" spans="1:19" x14ac:dyDescent="0.25">
      <c r="A4" s="182"/>
      <c r="B4" s="182"/>
      <c r="C4" s="182"/>
      <c r="D4" s="182"/>
      <c r="E4" s="182"/>
      <c r="F4" s="182"/>
      <c r="G4" s="182"/>
      <c r="H4" s="182"/>
      <c r="I4" s="182"/>
      <c r="J4" s="182"/>
      <c r="K4" s="41"/>
      <c r="L4" s="41"/>
      <c r="M4" s="41"/>
      <c r="N4" s="41"/>
      <c r="O4" s="41"/>
      <c r="P4" s="41"/>
      <c r="Q4" s="41"/>
      <c r="R4" s="41"/>
      <c r="S4" s="41"/>
    </row>
    <row r="5" spans="1:19" x14ac:dyDescent="0.25">
      <c r="A5" s="182"/>
      <c r="B5" s="182"/>
      <c r="C5" s="182"/>
      <c r="D5" s="182"/>
      <c r="E5" s="182"/>
      <c r="F5" s="182"/>
      <c r="G5" s="182"/>
      <c r="H5" s="182"/>
      <c r="I5" s="182"/>
      <c r="J5" s="182"/>
      <c r="K5" s="41"/>
      <c r="L5" s="41"/>
      <c r="M5" s="41"/>
      <c r="N5" s="41"/>
      <c r="O5" s="41"/>
      <c r="P5" s="41"/>
      <c r="Q5" s="41"/>
      <c r="R5" s="41"/>
      <c r="S5" s="41"/>
    </row>
    <row r="6" spans="1:19" ht="20.100000000000001" customHeight="1" x14ac:dyDescent="0.25">
      <c r="A6" s="261" t="s">
        <v>165</v>
      </c>
      <c r="B6" s="261"/>
      <c r="C6" s="261"/>
      <c r="D6" s="261"/>
      <c r="E6" s="261"/>
      <c r="F6" s="261"/>
      <c r="G6" s="261"/>
      <c r="H6" s="261"/>
      <c r="I6" s="261"/>
      <c r="J6" s="261"/>
      <c r="K6" s="29"/>
      <c r="L6" s="29"/>
      <c r="M6" s="29"/>
      <c r="N6" s="29"/>
      <c r="O6" s="29"/>
      <c r="P6" s="29"/>
      <c r="Q6" s="29"/>
      <c r="R6" s="29"/>
      <c r="S6" s="29"/>
    </row>
    <row r="7" spans="1:19" ht="24.95" customHeight="1" x14ac:dyDescent="0.25">
      <c r="A7" s="269" t="s">
        <v>69</v>
      </c>
      <c r="B7" s="269"/>
      <c r="C7" s="269"/>
      <c r="D7" s="269"/>
      <c r="E7" s="269"/>
      <c r="F7" s="269"/>
      <c r="G7" s="269"/>
      <c r="H7" s="269"/>
      <c r="I7" s="269"/>
      <c r="J7" s="269"/>
      <c r="K7" s="29"/>
      <c r="L7" s="29"/>
      <c r="M7" s="29"/>
      <c r="N7" s="29"/>
      <c r="O7" s="29"/>
      <c r="P7" s="29"/>
      <c r="Q7" s="29"/>
      <c r="R7" s="29"/>
      <c r="S7" s="29"/>
    </row>
    <row r="8" spans="1:19" ht="15.75" x14ac:dyDescent="0.25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</row>
    <row r="9" spans="1:19" ht="15.75" x14ac:dyDescent="0.25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</row>
    <row r="10" spans="1:19" ht="15.75" x14ac:dyDescent="0.25">
      <c r="A10" s="182"/>
      <c r="B10" s="32"/>
      <c r="C10" s="32"/>
      <c r="D10" s="32"/>
      <c r="E10" s="32"/>
      <c r="F10" s="32"/>
      <c r="G10" s="32"/>
      <c r="H10" s="32"/>
      <c r="I10" s="270" t="s">
        <v>56</v>
      </c>
      <c r="J10" s="270"/>
      <c r="K10" s="32"/>
      <c r="L10" s="32"/>
      <c r="M10" s="32"/>
      <c r="N10" s="32"/>
      <c r="O10" s="32"/>
      <c r="P10" s="32"/>
      <c r="Q10" s="32"/>
      <c r="R10" s="32"/>
      <c r="S10" s="32"/>
    </row>
    <row r="11" spans="1:19" ht="24.95" customHeight="1" x14ac:dyDescent="0.25">
      <c r="A11" s="268" t="s">
        <v>58</v>
      </c>
      <c r="B11" s="232" t="s">
        <v>29</v>
      </c>
      <c r="C11" s="232"/>
      <c r="D11" s="232"/>
      <c r="E11" s="243" t="s">
        <v>5</v>
      </c>
      <c r="F11" s="243"/>
      <c r="G11" s="243"/>
      <c r="H11" s="243" t="s">
        <v>6</v>
      </c>
      <c r="I11" s="243"/>
      <c r="J11" s="243"/>
    </row>
    <row r="12" spans="1:19" ht="24.95" customHeight="1" x14ac:dyDescent="0.25">
      <c r="A12" s="268"/>
      <c r="B12" s="175" t="s">
        <v>3</v>
      </c>
      <c r="C12" s="175" t="s">
        <v>31</v>
      </c>
      <c r="D12" s="40" t="s">
        <v>4</v>
      </c>
      <c r="E12" s="175" t="s">
        <v>3</v>
      </c>
      <c r="F12" s="175" t="s">
        <v>31</v>
      </c>
      <c r="G12" s="175" t="s">
        <v>4</v>
      </c>
      <c r="H12" s="175" t="s">
        <v>3</v>
      </c>
      <c r="I12" s="175" t="s">
        <v>31</v>
      </c>
      <c r="J12" s="40" t="s">
        <v>4</v>
      </c>
    </row>
    <row r="13" spans="1:19" ht="15.75" x14ac:dyDescent="0.25">
      <c r="A13" s="82">
        <v>1</v>
      </c>
      <c r="B13" s="68">
        <v>2</v>
      </c>
      <c r="C13" s="68">
        <v>3</v>
      </c>
      <c r="D13" s="82">
        <v>4</v>
      </c>
      <c r="E13" s="68">
        <v>5</v>
      </c>
      <c r="F13" s="68">
        <v>6</v>
      </c>
      <c r="G13" s="68">
        <v>7</v>
      </c>
      <c r="H13" s="68">
        <v>8</v>
      </c>
      <c r="I13" s="68">
        <v>9</v>
      </c>
      <c r="J13" s="82">
        <v>10</v>
      </c>
    </row>
    <row r="14" spans="1:19" ht="24.95" customHeight="1" x14ac:dyDescent="0.25">
      <c r="A14" s="166" t="s">
        <v>32</v>
      </c>
      <c r="B14" s="78">
        <v>524</v>
      </c>
      <c r="C14" s="78">
        <v>317</v>
      </c>
      <c r="D14" s="99">
        <v>207</v>
      </c>
      <c r="E14" s="79">
        <v>516</v>
      </c>
      <c r="F14" s="79">
        <v>308</v>
      </c>
      <c r="G14" s="79">
        <v>207</v>
      </c>
      <c r="H14" s="79">
        <v>507</v>
      </c>
      <c r="I14" s="79">
        <v>295</v>
      </c>
      <c r="J14" s="100">
        <v>212</v>
      </c>
    </row>
    <row r="15" spans="1:19" ht="24.95" customHeight="1" x14ac:dyDescent="0.25">
      <c r="A15" s="167" t="s">
        <v>33</v>
      </c>
      <c r="B15" s="61">
        <v>11</v>
      </c>
      <c r="C15" s="61">
        <v>3</v>
      </c>
      <c r="D15" s="87">
        <v>8</v>
      </c>
      <c r="E15" s="64">
        <v>14</v>
      </c>
      <c r="F15" s="64">
        <v>6</v>
      </c>
      <c r="G15" s="64">
        <v>8</v>
      </c>
      <c r="H15" s="64">
        <v>8</v>
      </c>
      <c r="I15" s="64">
        <v>4</v>
      </c>
      <c r="J15" s="88">
        <v>4</v>
      </c>
    </row>
    <row r="16" spans="1:19" ht="24.95" customHeight="1" x14ac:dyDescent="0.25">
      <c r="A16" s="167" t="s">
        <v>34</v>
      </c>
      <c r="B16" s="61">
        <v>28</v>
      </c>
      <c r="C16" s="61">
        <v>12</v>
      </c>
      <c r="D16" s="87">
        <v>16</v>
      </c>
      <c r="E16" s="64">
        <v>23</v>
      </c>
      <c r="F16" s="64">
        <v>10</v>
      </c>
      <c r="G16" s="64">
        <v>13</v>
      </c>
      <c r="H16" s="64">
        <v>19</v>
      </c>
      <c r="I16" s="64">
        <v>12</v>
      </c>
      <c r="J16" s="88">
        <v>7</v>
      </c>
    </row>
    <row r="17" spans="1:10" ht="24.95" customHeight="1" x14ac:dyDescent="0.25">
      <c r="A17" s="167" t="s">
        <v>35</v>
      </c>
      <c r="B17" s="61">
        <v>2</v>
      </c>
      <c r="C17" s="61" t="s">
        <v>15</v>
      </c>
      <c r="D17" s="87">
        <v>2</v>
      </c>
      <c r="E17" s="64">
        <v>2</v>
      </c>
      <c r="F17" s="61" t="s">
        <v>15</v>
      </c>
      <c r="G17" s="64">
        <v>2</v>
      </c>
      <c r="H17" s="64">
        <v>2</v>
      </c>
      <c r="I17" s="61" t="s">
        <v>15</v>
      </c>
      <c r="J17" s="88">
        <v>2</v>
      </c>
    </row>
    <row r="18" spans="1:10" ht="24.95" customHeight="1" x14ac:dyDescent="0.25">
      <c r="A18" s="167" t="s">
        <v>36</v>
      </c>
      <c r="B18" s="61">
        <v>35</v>
      </c>
      <c r="C18" s="61">
        <v>21</v>
      </c>
      <c r="D18" s="87">
        <v>14</v>
      </c>
      <c r="E18" s="64">
        <v>28</v>
      </c>
      <c r="F18" s="64">
        <v>14</v>
      </c>
      <c r="G18" s="64">
        <v>14</v>
      </c>
      <c r="H18" s="64">
        <v>60</v>
      </c>
      <c r="I18" s="64">
        <v>19</v>
      </c>
      <c r="J18" s="88">
        <v>41</v>
      </c>
    </row>
    <row r="19" spans="1:10" ht="24.95" customHeight="1" x14ac:dyDescent="0.25">
      <c r="A19" s="167" t="s">
        <v>37</v>
      </c>
      <c r="B19" s="61">
        <v>5</v>
      </c>
      <c r="C19" s="61">
        <v>3</v>
      </c>
      <c r="D19" s="87">
        <v>2</v>
      </c>
      <c r="E19" s="64">
        <v>5</v>
      </c>
      <c r="F19" s="64">
        <v>3</v>
      </c>
      <c r="G19" s="64">
        <v>2</v>
      </c>
      <c r="H19" s="64">
        <v>5</v>
      </c>
      <c r="I19" s="64">
        <v>2</v>
      </c>
      <c r="J19" s="88">
        <v>3</v>
      </c>
    </row>
    <row r="20" spans="1:10" ht="24.95" customHeight="1" x14ac:dyDescent="0.25">
      <c r="A20" s="167" t="s">
        <v>38</v>
      </c>
      <c r="B20" s="61">
        <v>51</v>
      </c>
      <c r="C20" s="61">
        <v>43</v>
      </c>
      <c r="D20" s="87">
        <v>8</v>
      </c>
      <c r="E20" s="64">
        <v>49</v>
      </c>
      <c r="F20" s="64">
        <v>43</v>
      </c>
      <c r="G20" s="64">
        <v>6</v>
      </c>
      <c r="H20" s="64">
        <v>39</v>
      </c>
      <c r="I20" s="64">
        <v>35</v>
      </c>
      <c r="J20" s="88">
        <v>4</v>
      </c>
    </row>
    <row r="21" spans="1:10" ht="24.95" customHeight="1" x14ac:dyDescent="0.25">
      <c r="A21" s="167" t="s">
        <v>234</v>
      </c>
      <c r="B21" s="61">
        <v>8</v>
      </c>
      <c r="C21" s="61">
        <v>1</v>
      </c>
      <c r="D21" s="87">
        <v>7</v>
      </c>
      <c r="E21" s="64">
        <v>8</v>
      </c>
      <c r="F21" s="64">
        <v>1</v>
      </c>
      <c r="G21" s="64">
        <v>7</v>
      </c>
      <c r="H21" s="64">
        <v>8</v>
      </c>
      <c r="I21" s="64">
        <v>1</v>
      </c>
      <c r="J21" s="88">
        <v>7</v>
      </c>
    </row>
    <row r="22" spans="1:10" ht="24.95" customHeight="1" x14ac:dyDescent="0.25">
      <c r="A22" s="167" t="s">
        <v>40</v>
      </c>
      <c r="B22" s="61">
        <v>160</v>
      </c>
      <c r="C22" s="61">
        <v>116</v>
      </c>
      <c r="D22" s="87">
        <v>44</v>
      </c>
      <c r="E22" s="64">
        <v>160</v>
      </c>
      <c r="F22" s="64">
        <v>116</v>
      </c>
      <c r="G22" s="64">
        <v>44</v>
      </c>
      <c r="H22" s="64">
        <v>160</v>
      </c>
      <c r="I22" s="64">
        <v>116</v>
      </c>
      <c r="J22" s="88">
        <v>44</v>
      </c>
    </row>
    <row r="23" spans="1:10" ht="24.95" customHeight="1" x14ac:dyDescent="0.25">
      <c r="A23" s="167" t="s">
        <v>41</v>
      </c>
      <c r="B23" s="61">
        <v>3</v>
      </c>
      <c r="C23" s="61">
        <v>2</v>
      </c>
      <c r="D23" s="87">
        <v>1</v>
      </c>
      <c r="E23" s="64">
        <v>3</v>
      </c>
      <c r="F23" s="64">
        <v>2</v>
      </c>
      <c r="G23" s="64">
        <v>1</v>
      </c>
      <c r="H23" s="64">
        <v>3</v>
      </c>
      <c r="I23" s="64">
        <v>2</v>
      </c>
      <c r="J23" s="88">
        <v>1</v>
      </c>
    </row>
    <row r="24" spans="1:10" ht="24.95" customHeight="1" x14ac:dyDescent="0.25">
      <c r="A24" s="167" t="s">
        <v>42</v>
      </c>
      <c r="B24" s="61">
        <v>21</v>
      </c>
      <c r="C24" s="61">
        <v>8</v>
      </c>
      <c r="D24" s="87">
        <v>13</v>
      </c>
      <c r="E24" s="64">
        <v>23</v>
      </c>
      <c r="F24" s="64">
        <v>7</v>
      </c>
      <c r="G24" s="64">
        <v>16</v>
      </c>
      <c r="H24" s="64">
        <v>20</v>
      </c>
      <c r="I24" s="64">
        <v>7</v>
      </c>
      <c r="J24" s="88">
        <v>13</v>
      </c>
    </row>
    <row r="25" spans="1:10" ht="24.95" customHeight="1" x14ac:dyDescent="0.25">
      <c r="A25" s="167" t="s">
        <v>43</v>
      </c>
      <c r="B25" s="61">
        <v>46</v>
      </c>
      <c r="C25" s="61">
        <v>19</v>
      </c>
      <c r="D25" s="87">
        <v>27</v>
      </c>
      <c r="E25" s="64">
        <v>46</v>
      </c>
      <c r="F25" s="64">
        <v>19</v>
      </c>
      <c r="G25" s="64">
        <v>27</v>
      </c>
      <c r="H25" s="64">
        <v>52</v>
      </c>
      <c r="I25" s="64">
        <v>24</v>
      </c>
      <c r="J25" s="88">
        <v>28</v>
      </c>
    </row>
    <row r="26" spans="1:10" ht="24.95" customHeight="1" x14ac:dyDescent="0.25">
      <c r="A26" s="167" t="s">
        <v>44</v>
      </c>
      <c r="B26" s="61">
        <v>5</v>
      </c>
      <c r="C26" s="61">
        <v>2</v>
      </c>
      <c r="D26" s="87">
        <v>3</v>
      </c>
      <c r="E26" s="64">
        <v>12</v>
      </c>
      <c r="F26" s="64">
        <v>11</v>
      </c>
      <c r="G26" s="64">
        <v>1</v>
      </c>
      <c r="H26" s="64">
        <v>4</v>
      </c>
      <c r="I26" s="64">
        <v>4</v>
      </c>
      <c r="J26" s="88" t="s">
        <v>15</v>
      </c>
    </row>
    <row r="27" spans="1:10" ht="24.95" customHeight="1" x14ac:dyDescent="0.25">
      <c r="A27" s="167" t="s">
        <v>45</v>
      </c>
      <c r="B27" s="61">
        <v>20</v>
      </c>
      <c r="C27" s="61">
        <v>12</v>
      </c>
      <c r="D27" s="87">
        <v>8</v>
      </c>
      <c r="E27" s="64">
        <v>22</v>
      </c>
      <c r="F27" s="64">
        <v>11</v>
      </c>
      <c r="G27" s="64">
        <v>11</v>
      </c>
      <c r="H27" s="64">
        <v>19</v>
      </c>
      <c r="I27" s="64">
        <v>10</v>
      </c>
      <c r="J27" s="88">
        <v>9</v>
      </c>
    </row>
    <row r="28" spans="1:10" ht="24.95" customHeight="1" x14ac:dyDescent="0.25">
      <c r="A28" s="149" t="s">
        <v>167</v>
      </c>
      <c r="B28" s="61">
        <v>20</v>
      </c>
      <c r="C28" s="61">
        <v>14</v>
      </c>
      <c r="D28" s="87">
        <v>6</v>
      </c>
      <c r="E28" s="64">
        <v>19</v>
      </c>
      <c r="F28" s="64">
        <v>12</v>
      </c>
      <c r="G28" s="64">
        <v>7</v>
      </c>
      <c r="H28" s="64">
        <v>14</v>
      </c>
      <c r="I28" s="64">
        <v>10</v>
      </c>
      <c r="J28" s="88">
        <v>4</v>
      </c>
    </row>
    <row r="29" spans="1:10" ht="24.95" customHeight="1" x14ac:dyDescent="0.25">
      <c r="A29" s="167" t="s">
        <v>47</v>
      </c>
      <c r="B29" s="61">
        <v>17</v>
      </c>
      <c r="C29" s="61">
        <v>8</v>
      </c>
      <c r="D29" s="87">
        <v>9</v>
      </c>
      <c r="E29" s="64">
        <v>9</v>
      </c>
      <c r="F29" s="64">
        <v>4</v>
      </c>
      <c r="G29" s="64">
        <v>5</v>
      </c>
      <c r="H29" s="64">
        <v>15</v>
      </c>
      <c r="I29" s="64">
        <v>5</v>
      </c>
      <c r="J29" s="88">
        <v>10</v>
      </c>
    </row>
    <row r="30" spans="1:10" ht="24.95" customHeight="1" x14ac:dyDescent="0.25">
      <c r="A30" s="167" t="s">
        <v>48</v>
      </c>
      <c r="B30" s="61">
        <v>14</v>
      </c>
      <c r="C30" s="61">
        <v>7</v>
      </c>
      <c r="D30" s="87">
        <v>7</v>
      </c>
      <c r="E30" s="64">
        <v>13</v>
      </c>
      <c r="F30" s="64">
        <v>5</v>
      </c>
      <c r="G30" s="64">
        <v>8</v>
      </c>
      <c r="H30" s="64">
        <v>13</v>
      </c>
      <c r="I30" s="64">
        <v>4</v>
      </c>
      <c r="J30" s="88">
        <v>9</v>
      </c>
    </row>
    <row r="31" spans="1:10" ht="24.95" customHeight="1" x14ac:dyDescent="0.25">
      <c r="A31" s="167" t="s">
        <v>49</v>
      </c>
      <c r="B31" s="61">
        <v>14</v>
      </c>
      <c r="C31" s="61">
        <v>10</v>
      </c>
      <c r="D31" s="87">
        <v>4</v>
      </c>
      <c r="E31" s="64">
        <v>14</v>
      </c>
      <c r="F31" s="64">
        <v>10</v>
      </c>
      <c r="G31" s="64">
        <v>4</v>
      </c>
      <c r="H31" s="64">
        <v>13</v>
      </c>
      <c r="I31" s="64">
        <v>8</v>
      </c>
      <c r="J31" s="88">
        <v>5</v>
      </c>
    </row>
    <row r="32" spans="1:10" ht="24.95" customHeight="1" x14ac:dyDescent="0.25">
      <c r="A32" s="167" t="s">
        <v>50</v>
      </c>
      <c r="B32" s="61" t="s">
        <v>15</v>
      </c>
      <c r="C32" s="61" t="s">
        <v>15</v>
      </c>
      <c r="D32" s="87" t="s">
        <v>15</v>
      </c>
      <c r="E32" s="61" t="s">
        <v>15</v>
      </c>
      <c r="F32" s="61" t="s">
        <v>15</v>
      </c>
      <c r="G32" s="61" t="s">
        <v>15</v>
      </c>
      <c r="H32" s="61" t="s">
        <v>15</v>
      </c>
      <c r="I32" s="61" t="s">
        <v>15</v>
      </c>
      <c r="J32" s="87" t="s">
        <v>15</v>
      </c>
    </row>
    <row r="33" spans="1:10" ht="24.95" customHeight="1" x14ac:dyDescent="0.25">
      <c r="A33" s="167" t="s">
        <v>51</v>
      </c>
      <c r="B33" s="61">
        <v>28</v>
      </c>
      <c r="C33" s="61">
        <v>11</v>
      </c>
      <c r="D33" s="87">
        <v>17</v>
      </c>
      <c r="E33" s="64">
        <v>30</v>
      </c>
      <c r="F33" s="64">
        <v>12</v>
      </c>
      <c r="G33" s="64">
        <v>18</v>
      </c>
      <c r="H33" s="64">
        <v>28</v>
      </c>
      <c r="I33" s="64">
        <v>13</v>
      </c>
      <c r="J33" s="88">
        <v>15</v>
      </c>
    </row>
    <row r="34" spans="1:10" ht="24.95" customHeight="1" x14ac:dyDescent="0.25">
      <c r="A34" s="167" t="s">
        <v>132</v>
      </c>
      <c r="B34" s="61">
        <v>6</v>
      </c>
      <c r="C34" s="61">
        <v>4</v>
      </c>
      <c r="D34" s="87">
        <v>2</v>
      </c>
      <c r="E34" s="64">
        <v>6</v>
      </c>
      <c r="F34" s="64">
        <v>3</v>
      </c>
      <c r="G34" s="64">
        <v>3</v>
      </c>
      <c r="H34" s="64">
        <v>4</v>
      </c>
      <c r="I34" s="64">
        <v>4</v>
      </c>
      <c r="J34" s="88" t="s">
        <v>15</v>
      </c>
    </row>
    <row r="35" spans="1:10" ht="24.95" customHeight="1" x14ac:dyDescent="0.25">
      <c r="A35" s="167" t="s">
        <v>66</v>
      </c>
      <c r="B35" s="61">
        <v>2</v>
      </c>
      <c r="C35" s="61" t="s">
        <v>15</v>
      </c>
      <c r="D35" s="87">
        <v>2</v>
      </c>
      <c r="E35" s="64">
        <v>3</v>
      </c>
      <c r="F35" s="64" t="s">
        <v>15</v>
      </c>
      <c r="G35" s="64">
        <v>2</v>
      </c>
      <c r="H35" s="64">
        <v>3</v>
      </c>
      <c r="I35" s="61" t="s">
        <v>15</v>
      </c>
      <c r="J35" s="88">
        <v>3</v>
      </c>
    </row>
    <row r="36" spans="1:10" ht="24.95" customHeight="1" x14ac:dyDescent="0.25">
      <c r="A36" s="167" t="s">
        <v>53</v>
      </c>
      <c r="B36" s="61">
        <v>1</v>
      </c>
      <c r="C36" s="61" t="s">
        <v>15</v>
      </c>
      <c r="D36" s="87">
        <v>1</v>
      </c>
      <c r="E36" s="64">
        <v>2</v>
      </c>
      <c r="F36" s="64">
        <v>1</v>
      </c>
      <c r="G36" s="64">
        <v>1</v>
      </c>
      <c r="H36" s="64">
        <v>4</v>
      </c>
      <c r="I36" s="64">
        <v>3</v>
      </c>
      <c r="J36" s="88">
        <v>1</v>
      </c>
    </row>
    <row r="37" spans="1:10" ht="24.95" customHeight="1" x14ac:dyDescent="0.25">
      <c r="A37" s="167" t="s">
        <v>54</v>
      </c>
      <c r="B37" s="61">
        <v>21</v>
      </c>
      <c r="C37" s="61">
        <v>17</v>
      </c>
      <c r="D37" s="87">
        <v>4</v>
      </c>
      <c r="E37" s="64">
        <v>20</v>
      </c>
      <c r="F37" s="64">
        <v>15</v>
      </c>
      <c r="G37" s="64">
        <v>5</v>
      </c>
      <c r="H37" s="64">
        <v>10</v>
      </c>
      <c r="I37" s="64">
        <v>10</v>
      </c>
      <c r="J37" s="88" t="s">
        <v>15</v>
      </c>
    </row>
    <row r="38" spans="1:10" ht="24.95" customHeight="1" x14ac:dyDescent="0.25">
      <c r="A38" s="169" t="s">
        <v>55</v>
      </c>
      <c r="B38" s="66">
        <v>6</v>
      </c>
      <c r="C38" s="66">
        <v>4</v>
      </c>
      <c r="D38" s="213">
        <v>2</v>
      </c>
      <c r="E38" s="65">
        <v>5</v>
      </c>
      <c r="F38" s="65">
        <v>3</v>
      </c>
      <c r="G38" s="65">
        <v>2</v>
      </c>
      <c r="H38" s="65">
        <v>4</v>
      </c>
      <c r="I38" s="65">
        <v>2</v>
      </c>
      <c r="J38" s="214">
        <v>2</v>
      </c>
    </row>
    <row r="39" spans="1:10" ht="15.75" x14ac:dyDescent="0.25">
      <c r="A39" s="7" t="s">
        <v>111</v>
      </c>
      <c r="B39" s="50"/>
      <c r="C39" s="50"/>
      <c r="D39" s="50"/>
      <c r="E39" s="50"/>
      <c r="F39" s="50"/>
      <c r="G39" s="50"/>
      <c r="H39" s="50"/>
      <c r="I39" s="50"/>
      <c r="J39" s="50" t="s">
        <v>245</v>
      </c>
    </row>
    <row r="40" spans="1:10" ht="15.75" x14ac:dyDescent="0.25">
      <c r="A40" s="7"/>
      <c r="B40" s="50"/>
      <c r="C40" s="50"/>
      <c r="D40" s="50"/>
      <c r="E40" s="50"/>
      <c r="F40" s="50"/>
      <c r="G40" s="50"/>
      <c r="H40" s="50"/>
      <c r="I40" s="50"/>
      <c r="J40" s="50"/>
    </row>
    <row r="41" spans="1:10" ht="15.75" x14ac:dyDescent="0.25">
      <c r="A41" s="7"/>
      <c r="B41" s="50"/>
      <c r="C41" s="50"/>
      <c r="D41" s="50"/>
      <c r="E41" s="50"/>
      <c r="F41" s="50"/>
      <c r="G41" s="50"/>
      <c r="H41" s="50"/>
      <c r="I41" s="50"/>
      <c r="J41" s="50"/>
    </row>
    <row r="42" spans="1:10" ht="15.75" x14ac:dyDescent="0.25">
      <c r="A42" s="7"/>
      <c r="B42" s="50"/>
      <c r="C42" s="50"/>
      <c r="D42" s="50"/>
      <c r="E42" s="50"/>
      <c r="F42" s="50"/>
      <c r="G42" s="50"/>
      <c r="H42" s="50"/>
      <c r="I42" s="50"/>
      <c r="J42" s="50"/>
    </row>
    <row r="43" spans="1:10" ht="15.75" x14ac:dyDescent="0.25">
      <c r="A43" s="7"/>
      <c r="B43" s="50"/>
      <c r="C43" s="50"/>
      <c r="D43" s="50"/>
      <c r="E43" s="50"/>
      <c r="F43" s="50"/>
      <c r="G43" s="50"/>
      <c r="H43" s="50"/>
      <c r="I43" s="50"/>
      <c r="J43" s="50"/>
    </row>
    <row r="44" spans="1:10" ht="15.75" x14ac:dyDescent="0.25">
      <c r="A44" s="7"/>
      <c r="B44" s="50"/>
      <c r="C44" s="50"/>
      <c r="D44" s="50"/>
      <c r="E44" s="50"/>
      <c r="F44" s="50"/>
      <c r="G44" s="50"/>
      <c r="H44" s="50"/>
      <c r="I44" s="50"/>
      <c r="J44" s="50"/>
    </row>
    <row r="45" spans="1:10" ht="15.75" x14ac:dyDescent="0.25">
      <c r="A45" s="7"/>
      <c r="B45" s="50"/>
      <c r="C45" s="50"/>
      <c r="D45" s="50"/>
      <c r="E45" s="50"/>
      <c r="F45" s="50"/>
      <c r="G45" s="50"/>
      <c r="H45" s="50"/>
      <c r="I45" s="50"/>
      <c r="J45" s="50"/>
    </row>
    <row r="46" spans="1:10" ht="15.75" x14ac:dyDescent="0.25">
      <c r="A46" s="7"/>
      <c r="B46" s="50"/>
      <c r="C46" s="50"/>
      <c r="D46" s="50"/>
      <c r="E46" s="50"/>
      <c r="F46" s="50"/>
      <c r="G46" s="50"/>
      <c r="H46" s="50"/>
      <c r="I46" s="50"/>
      <c r="J46" s="50"/>
    </row>
    <row r="47" spans="1:10" ht="15.75" x14ac:dyDescent="0.25">
      <c r="A47" s="7"/>
      <c r="B47" s="50"/>
      <c r="C47" s="50"/>
      <c r="D47" s="50"/>
      <c r="E47" s="50"/>
      <c r="F47" s="50"/>
      <c r="G47" s="50"/>
      <c r="H47" s="50"/>
      <c r="I47" s="50"/>
      <c r="J47" s="50"/>
    </row>
    <row r="48" spans="1:10" ht="15.75" x14ac:dyDescent="0.25">
      <c r="A48" s="7"/>
      <c r="B48" s="50"/>
      <c r="C48" s="50"/>
      <c r="D48" s="50"/>
      <c r="E48" s="50"/>
      <c r="F48" s="50"/>
      <c r="G48" s="50"/>
      <c r="H48" s="50"/>
      <c r="I48" s="50"/>
      <c r="J48" s="50"/>
    </row>
    <row r="49" spans="1:10" ht="15.75" x14ac:dyDescent="0.25">
      <c r="A49" s="50"/>
      <c r="B49" s="50"/>
      <c r="C49" s="50"/>
      <c r="D49" s="274"/>
      <c r="E49" s="274"/>
      <c r="F49" s="274"/>
      <c r="G49" s="274"/>
      <c r="H49" s="274"/>
      <c r="I49" s="274"/>
      <c r="J49" s="274"/>
    </row>
    <row r="50" spans="1:10" x14ac:dyDescent="0.25">
      <c r="A50" s="181"/>
      <c r="B50" s="181"/>
      <c r="C50" s="181"/>
      <c r="D50" s="181"/>
      <c r="E50" s="181"/>
      <c r="F50" s="181"/>
      <c r="G50" s="181"/>
      <c r="H50" s="181"/>
      <c r="I50" s="181"/>
      <c r="J50" s="181"/>
    </row>
    <row r="51" spans="1:10" x14ac:dyDescent="0.25">
      <c r="A51" s="181"/>
      <c r="B51" s="181"/>
      <c r="C51" s="181"/>
      <c r="D51" s="181"/>
      <c r="E51" s="181"/>
      <c r="F51" s="181"/>
      <c r="G51" s="181"/>
      <c r="H51" s="181"/>
      <c r="I51" s="181"/>
      <c r="J51" s="181"/>
    </row>
    <row r="52" spans="1:10" x14ac:dyDescent="0.25">
      <c r="A52" s="284" t="s">
        <v>246</v>
      </c>
      <c r="B52" s="276"/>
      <c r="C52" s="276"/>
      <c r="D52" s="276"/>
      <c r="E52" s="276"/>
      <c r="F52" s="276"/>
      <c r="G52" s="276"/>
      <c r="H52" s="276"/>
      <c r="I52" s="276"/>
      <c r="J52" s="276"/>
    </row>
    <row r="53" spans="1:10" x14ac:dyDescent="0.25">
      <c r="A53" s="181"/>
      <c r="B53" s="181"/>
      <c r="C53" s="181"/>
      <c r="D53" s="181"/>
      <c r="E53" s="181"/>
      <c r="F53" s="181"/>
      <c r="G53" s="181"/>
      <c r="H53" s="181"/>
      <c r="I53" s="181"/>
      <c r="J53" s="181"/>
    </row>
  </sheetData>
  <mergeCells count="11">
    <mergeCell ref="A52:J52"/>
    <mergeCell ref="A1:J1"/>
    <mergeCell ref="A11:A12"/>
    <mergeCell ref="B11:D11"/>
    <mergeCell ref="E11:G11"/>
    <mergeCell ref="H11:J11"/>
    <mergeCell ref="I10:J10"/>
    <mergeCell ref="A6:J6"/>
    <mergeCell ref="A7:J7"/>
    <mergeCell ref="H2:J2"/>
    <mergeCell ref="D49:J49"/>
  </mergeCells>
  <pageMargins left="0.25" right="0.25" top="0.5" bottom="0" header="0" footer="0"/>
  <pageSetup paperSize="9" scale="75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53"/>
  <sheetViews>
    <sheetView tabSelected="1" view="pageBreakPreview" zoomScaleNormal="100" zoomScaleSheetLayoutView="100" workbookViewId="0">
      <selection activeCell="A53" sqref="A53"/>
    </sheetView>
  </sheetViews>
  <sheetFormatPr defaultRowHeight="15" x14ac:dyDescent="0.25"/>
  <cols>
    <col min="1" max="1" width="32.7109375" customWidth="1"/>
    <col min="2" max="10" width="10.7109375" customWidth="1"/>
  </cols>
  <sheetData>
    <row r="1" spans="1:19" x14ac:dyDescent="0.25">
      <c r="A1" s="248"/>
      <c r="B1" s="248"/>
      <c r="C1" s="248"/>
      <c r="D1" s="248"/>
      <c r="E1" s="248"/>
      <c r="F1" s="248"/>
      <c r="G1" s="248"/>
      <c r="H1" s="248"/>
      <c r="I1" s="248"/>
      <c r="J1" s="248"/>
      <c r="K1" s="41"/>
      <c r="L1" s="41"/>
      <c r="M1" s="41"/>
      <c r="N1" s="41"/>
      <c r="O1" s="41"/>
      <c r="P1" s="41"/>
      <c r="Q1" s="41"/>
      <c r="R1" s="41"/>
      <c r="S1" s="41"/>
    </row>
    <row r="2" spans="1:19" ht="15.75" x14ac:dyDescent="0.25">
      <c r="A2" s="45" t="s">
        <v>232</v>
      </c>
      <c r="B2" s="46"/>
      <c r="C2" s="46"/>
      <c r="D2" s="47"/>
      <c r="E2" s="47"/>
      <c r="F2" s="46"/>
      <c r="G2" s="46"/>
      <c r="H2" s="253" t="s">
        <v>231</v>
      </c>
      <c r="I2" s="253"/>
      <c r="J2" s="253"/>
      <c r="K2" s="41"/>
      <c r="L2" s="41"/>
      <c r="M2" s="41"/>
      <c r="N2" s="41"/>
      <c r="O2" s="41"/>
      <c r="P2" s="41"/>
      <c r="Q2" s="41"/>
      <c r="R2" s="41"/>
      <c r="S2" s="41"/>
    </row>
    <row r="3" spans="1:19" x14ac:dyDescent="0.25">
      <c r="A3" s="182"/>
      <c r="B3" s="182"/>
      <c r="C3" s="182"/>
      <c r="D3" s="182"/>
      <c r="E3" s="182"/>
      <c r="F3" s="182"/>
      <c r="G3" s="182"/>
      <c r="H3" s="182"/>
      <c r="I3" s="182"/>
      <c r="J3" s="182"/>
      <c r="K3" s="41"/>
      <c r="L3" s="41"/>
      <c r="M3" s="41"/>
      <c r="N3" s="41"/>
      <c r="O3" s="41"/>
      <c r="P3" s="41"/>
      <c r="Q3" s="41"/>
      <c r="R3" s="41"/>
      <c r="S3" s="41"/>
    </row>
    <row r="4" spans="1:19" x14ac:dyDescent="0.25">
      <c r="A4" s="182"/>
      <c r="B4" s="182"/>
      <c r="C4" s="182"/>
      <c r="D4" s="182"/>
      <c r="E4" s="182"/>
      <c r="F4" s="182"/>
      <c r="G4" s="182"/>
      <c r="H4" s="182"/>
      <c r="I4" s="182"/>
      <c r="J4" s="182"/>
      <c r="K4" s="41"/>
      <c r="L4" s="41"/>
      <c r="M4" s="41"/>
      <c r="N4" s="41"/>
      <c r="O4" s="41"/>
      <c r="P4" s="41"/>
      <c r="Q4" s="41"/>
      <c r="R4" s="41"/>
      <c r="S4" s="41"/>
    </row>
    <row r="5" spans="1:19" x14ac:dyDescent="0.25">
      <c r="A5" s="182"/>
      <c r="B5" s="182"/>
      <c r="C5" s="182"/>
      <c r="D5" s="182"/>
      <c r="E5" s="182"/>
      <c r="F5" s="182"/>
      <c r="G5" s="182"/>
      <c r="H5" s="182"/>
      <c r="I5" s="182"/>
      <c r="J5" s="182"/>
      <c r="K5" s="41"/>
      <c r="L5" s="41"/>
      <c r="M5" s="41"/>
      <c r="N5" s="41"/>
      <c r="O5" s="41"/>
      <c r="P5" s="41"/>
      <c r="Q5" s="41"/>
      <c r="R5" s="41"/>
      <c r="S5" s="41"/>
    </row>
    <row r="6" spans="1:19" ht="20.100000000000001" customHeight="1" x14ac:dyDescent="0.25">
      <c r="A6" s="261" t="s">
        <v>165</v>
      </c>
      <c r="B6" s="261"/>
      <c r="C6" s="261"/>
      <c r="D6" s="261"/>
      <c r="E6" s="261"/>
      <c r="F6" s="261"/>
      <c r="G6" s="261"/>
      <c r="H6" s="261"/>
      <c r="I6" s="261"/>
      <c r="J6" s="261"/>
      <c r="K6" s="29"/>
      <c r="L6" s="29"/>
      <c r="M6" s="29"/>
      <c r="N6" s="29"/>
      <c r="O6" s="29"/>
      <c r="P6" s="29"/>
      <c r="Q6" s="29"/>
      <c r="R6" s="29"/>
      <c r="S6" s="29"/>
    </row>
    <row r="7" spans="1:19" ht="24.95" customHeight="1" x14ac:dyDescent="0.25">
      <c r="A7" s="269" t="s">
        <v>69</v>
      </c>
      <c r="B7" s="269"/>
      <c r="C7" s="269"/>
      <c r="D7" s="269"/>
      <c r="E7" s="269"/>
      <c r="F7" s="269"/>
      <c r="G7" s="269"/>
      <c r="H7" s="269"/>
      <c r="I7" s="269"/>
      <c r="J7" s="269"/>
      <c r="K7" s="29"/>
      <c r="L7" s="29"/>
      <c r="M7" s="29"/>
      <c r="N7" s="29"/>
      <c r="O7" s="29"/>
      <c r="P7" s="29"/>
      <c r="Q7" s="29"/>
      <c r="R7" s="29"/>
      <c r="S7" s="29"/>
    </row>
    <row r="8" spans="1:19" ht="15.75" x14ac:dyDescent="0.25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</row>
    <row r="9" spans="1:19" ht="15.75" x14ac:dyDescent="0.25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</row>
    <row r="10" spans="1:19" ht="15.75" x14ac:dyDescent="0.25">
      <c r="A10" s="182"/>
      <c r="B10" s="32"/>
      <c r="C10" s="32"/>
      <c r="D10" s="32"/>
      <c r="E10" s="32"/>
      <c r="F10" s="32"/>
      <c r="G10" s="32"/>
      <c r="H10" s="32"/>
      <c r="I10" s="270" t="s">
        <v>56</v>
      </c>
      <c r="J10" s="270"/>
      <c r="K10" s="32"/>
      <c r="L10" s="32"/>
      <c r="M10" s="32"/>
      <c r="N10" s="32"/>
      <c r="O10" s="32"/>
      <c r="P10" s="32"/>
      <c r="Q10" s="32"/>
      <c r="R10" s="32"/>
      <c r="S10" s="32"/>
    </row>
    <row r="11" spans="1:19" ht="24.95" customHeight="1" x14ac:dyDescent="0.25">
      <c r="A11" s="268" t="s">
        <v>58</v>
      </c>
      <c r="B11" s="243" t="s">
        <v>26</v>
      </c>
      <c r="C11" s="243"/>
      <c r="D11" s="243"/>
      <c r="E11" s="243" t="s">
        <v>27</v>
      </c>
      <c r="F11" s="243"/>
      <c r="G11" s="243"/>
      <c r="H11" s="243" t="s">
        <v>64</v>
      </c>
      <c r="I11" s="243"/>
      <c r="J11" s="243"/>
    </row>
    <row r="12" spans="1:19" ht="24.95" customHeight="1" x14ac:dyDescent="0.25">
      <c r="A12" s="268"/>
      <c r="B12" s="211" t="s">
        <v>3</v>
      </c>
      <c r="C12" s="211" t="s">
        <v>31</v>
      </c>
      <c r="D12" s="40" t="s">
        <v>4</v>
      </c>
      <c r="E12" s="211" t="s">
        <v>3</v>
      </c>
      <c r="F12" s="211" t="s">
        <v>31</v>
      </c>
      <c r="G12" s="211" t="s">
        <v>4</v>
      </c>
      <c r="H12" s="211" t="s">
        <v>3</v>
      </c>
      <c r="I12" s="211" t="s">
        <v>31</v>
      </c>
      <c r="J12" s="40" t="s">
        <v>4</v>
      </c>
    </row>
    <row r="13" spans="1:19" ht="15.75" x14ac:dyDescent="0.25">
      <c r="A13" s="82">
        <v>1</v>
      </c>
      <c r="B13" s="68">
        <v>2</v>
      </c>
      <c r="C13" s="68">
        <v>3</v>
      </c>
      <c r="D13" s="82">
        <v>4</v>
      </c>
      <c r="E13" s="68">
        <v>5</v>
      </c>
      <c r="F13" s="68">
        <v>6</v>
      </c>
      <c r="G13" s="68">
        <v>7</v>
      </c>
      <c r="H13" s="68">
        <v>8</v>
      </c>
      <c r="I13" s="68">
        <v>9</v>
      </c>
      <c r="J13" s="82">
        <v>10</v>
      </c>
    </row>
    <row r="14" spans="1:19" ht="24.95" customHeight="1" x14ac:dyDescent="0.25">
      <c r="A14" s="168" t="s">
        <v>32</v>
      </c>
      <c r="B14" s="80">
        <v>431</v>
      </c>
      <c r="C14" s="80">
        <v>236</v>
      </c>
      <c r="D14" s="80">
        <v>195</v>
      </c>
      <c r="E14" s="80">
        <v>430</v>
      </c>
      <c r="F14" s="80">
        <v>237</v>
      </c>
      <c r="G14" s="80">
        <v>193</v>
      </c>
      <c r="H14" s="81">
        <v>418</v>
      </c>
      <c r="I14" s="81">
        <v>231</v>
      </c>
      <c r="J14" s="81">
        <v>187</v>
      </c>
      <c r="K14" s="41"/>
      <c r="L14" s="41"/>
      <c r="M14" s="41"/>
      <c r="N14" s="41"/>
      <c r="O14" s="41"/>
      <c r="P14" s="41"/>
      <c r="Q14" s="41"/>
      <c r="R14" s="41"/>
      <c r="S14" s="41"/>
    </row>
    <row r="15" spans="1:19" ht="24.95" customHeight="1" x14ac:dyDescent="0.25">
      <c r="A15" s="167" t="s">
        <v>33</v>
      </c>
      <c r="B15" s="64">
        <v>11</v>
      </c>
      <c r="C15" s="64">
        <v>5</v>
      </c>
      <c r="D15" s="64">
        <v>6</v>
      </c>
      <c r="E15" s="64">
        <v>10</v>
      </c>
      <c r="F15" s="64">
        <v>3</v>
      </c>
      <c r="G15" s="64">
        <v>7</v>
      </c>
      <c r="H15" s="64">
        <v>5</v>
      </c>
      <c r="I15" s="64">
        <v>4</v>
      </c>
      <c r="J15" s="64">
        <v>1</v>
      </c>
      <c r="K15" s="41"/>
      <c r="L15" s="41"/>
      <c r="M15" s="41"/>
      <c r="N15" s="41"/>
      <c r="O15" s="41"/>
      <c r="P15" s="41"/>
      <c r="Q15" s="41"/>
      <c r="R15" s="41"/>
      <c r="S15" s="41"/>
    </row>
    <row r="16" spans="1:19" ht="24.95" customHeight="1" x14ac:dyDescent="0.25">
      <c r="A16" s="167" t="s">
        <v>34</v>
      </c>
      <c r="B16" s="64">
        <v>21</v>
      </c>
      <c r="C16" s="64">
        <v>3</v>
      </c>
      <c r="D16" s="64">
        <v>18</v>
      </c>
      <c r="E16" s="64">
        <v>27</v>
      </c>
      <c r="F16" s="64">
        <v>9</v>
      </c>
      <c r="G16" s="64">
        <v>18</v>
      </c>
      <c r="H16" s="64">
        <v>24</v>
      </c>
      <c r="I16" s="64">
        <v>13</v>
      </c>
      <c r="J16" s="64">
        <v>11</v>
      </c>
    </row>
    <row r="17" spans="1:10" ht="24.95" customHeight="1" x14ac:dyDescent="0.25">
      <c r="A17" s="167" t="s">
        <v>35</v>
      </c>
      <c r="B17" s="64">
        <v>2</v>
      </c>
      <c r="C17" s="61" t="s">
        <v>15</v>
      </c>
      <c r="D17" s="61">
        <v>2</v>
      </c>
      <c r="E17" s="64">
        <v>2</v>
      </c>
      <c r="F17" s="61" t="s">
        <v>15</v>
      </c>
      <c r="G17" s="61">
        <v>2</v>
      </c>
      <c r="H17" s="61">
        <v>2</v>
      </c>
      <c r="I17" s="61">
        <v>0</v>
      </c>
      <c r="J17" s="61">
        <v>2</v>
      </c>
    </row>
    <row r="18" spans="1:10" ht="24.95" customHeight="1" x14ac:dyDescent="0.25">
      <c r="A18" s="167" t="s">
        <v>36</v>
      </c>
      <c r="B18" s="64">
        <v>22</v>
      </c>
      <c r="C18" s="64">
        <v>12</v>
      </c>
      <c r="D18" s="64">
        <v>10</v>
      </c>
      <c r="E18" s="64">
        <v>22</v>
      </c>
      <c r="F18" s="64">
        <v>12</v>
      </c>
      <c r="G18" s="64">
        <v>10</v>
      </c>
      <c r="H18" s="64">
        <v>31</v>
      </c>
      <c r="I18" s="64">
        <v>13</v>
      </c>
      <c r="J18" s="64">
        <v>18</v>
      </c>
    </row>
    <row r="19" spans="1:10" ht="24.95" customHeight="1" x14ac:dyDescent="0.25">
      <c r="A19" s="167" t="s">
        <v>37</v>
      </c>
      <c r="B19" s="64">
        <v>4</v>
      </c>
      <c r="C19" s="64">
        <v>3</v>
      </c>
      <c r="D19" s="64">
        <v>1</v>
      </c>
      <c r="E19" s="64">
        <v>4</v>
      </c>
      <c r="F19" s="64">
        <v>3</v>
      </c>
      <c r="G19" s="64">
        <v>1</v>
      </c>
      <c r="H19" s="61">
        <v>5</v>
      </c>
      <c r="I19" s="61">
        <v>4</v>
      </c>
      <c r="J19" s="61">
        <v>1</v>
      </c>
    </row>
    <row r="20" spans="1:10" ht="24.95" customHeight="1" x14ac:dyDescent="0.25">
      <c r="A20" s="167" t="s">
        <v>38</v>
      </c>
      <c r="B20" s="64">
        <v>35</v>
      </c>
      <c r="C20" s="64">
        <v>32</v>
      </c>
      <c r="D20" s="64">
        <v>3</v>
      </c>
      <c r="E20" s="64">
        <v>35</v>
      </c>
      <c r="F20" s="64">
        <v>32</v>
      </c>
      <c r="G20" s="64">
        <v>3</v>
      </c>
      <c r="H20" s="61">
        <v>27</v>
      </c>
      <c r="I20" s="64">
        <v>24</v>
      </c>
      <c r="J20" s="64">
        <v>3</v>
      </c>
    </row>
    <row r="21" spans="1:10" ht="24.95" customHeight="1" x14ac:dyDescent="0.25">
      <c r="A21" s="167" t="s">
        <v>234</v>
      </c>
      <c r="B21" s="64">
        <v>8</v>
      </c>
      <c r="C21" s="64">
        <v>1</v>
      </c>
      <c r="D21" s="64">
        <v>7</v>
      </c>
      <c r="E21" s="64">
        <v>8</v>
      </c>
      <c r="F21" s="64">
        <v>1</v>
      </c>
      <c r="G21" s="64">
        <v>7</v>
      </c>
      <c r="H21" s="61">
        <v>11</v>
      </c>
      <c r="I21" s="61">
        <v>1</v>
      </c>
      <c r="J21" s="61">
        <v>10</v>
      </c>
    </row>
    <row r="22" spans="1:10" ht="24.95" customHeight="1" x14ac:dyDescent="0.25">
      <c r="A22" s="167" t="s">
        <v>40</v>
      </c>
      <c r="B22" s="64">
        <v>142</v>
      </c>
      <c r="C22" s="61">
        <v>90</v>
      </c>
      <c r="D22" s="61">
        <v>52</v>
      </c>
      <c r="E22" s="64">
        <v>133</v>
      </c>
      <c r="F22" s="61">
        <v>86</v>
      </c>
      <c r="G22" s="61">
        <v>47</v>
      </c>
      <c r="H22" s="61">
        <v>125</v>
      </c>
      <c r="I22" s="61">
        <v>84</v>
      </c>
      <c r="J22" s="61">
        <v>41</v>
      </c>
    </row>
    <row r="23" spans="1:10" ht="24.95" customHeight="1" x14ac:dyDescent="0.25">
      <c r="A23" s="167" t="s">
        <v>41</v>
      </c>
      <c r="B23" s="64">
        <v>4</v>
      </c>
      <c r="C23" s="64">
        <v>3</v>
      </c>
      <c r="D23" s="64">
        <v>1</v>
      </c>
      <c r="E23" s="64">
        <v>4</v>
      </c>
      <c r="F23" s="64">
        <v>3</v>
      </c>
      <c r="G23" s="64">
        <v>1</v>
      </c>
      <c r="H23" s="61">
        <v>4</v>
      </c>
      <c r="I23" s="61">
        <v>3</v>
      </c>
      <c r="J23" s="61">
        <v>1</v>
      </c>
    </row>
    <row r="24" spans="1:10" ht="24.95" customHeight="1" x14ac:dyDescent="0.25">
      <c r="A24" s="167" t="s">
        <v>42</v>
      </c>
      <c r="B24" s="64">
        <v>11</v>
      </c>
      <c r="C24" s="61" t="s">
        <v>15</v>
      </c>
      <c r="D24" s="61">
        <v>11</v>
      </c>
      <c r="E24" s="64">
        <v>11</v>
      </c>
      <c r="F24" s="61" t="s">
        <v>15</v>
      </c>
      <c r="G24" s="61">
        <v>11</v>
      </c>
      <c r="H24" s="61">
        <v>11</v>
      </c>
      <c r="I24" s="61">
        <v>0</v>
      </c>
      <c r="J24" s="61">
        <v>11</v>
      </c>
    </row>
    <row r="25" spans="1:10" ht="24.95" customHeight="1" x14ac:dyDescent="0.25">
      <c r="A25" s="167" t="s">
        <v>43</v>
      </c>
      <c r="B25" s="64">
        <v>41</v>
      </c>
      <c r="C25" s="64">
        <v>17</v>
      </c>
      <c r="D25" s="64">
        <v>24</v>
      </c>
      <c r="E25" s="64">
        <v>41</v>
      </c>
      <c r="F25" s="64">
        <v>17</v>
      </c>
      <c r="G25" s="64">
        <v>24</v>
      </c>
      <c r="H25" s="61">
        <v>46</v>
      </c>
      <c r="I25" s="61">
        <v>17</v>
      </c>
      <c r="J25" s="61">
        <v>29</v>
      </c>
    </row>
    <row r="26" spans="1:10" ht="24.95" customHeight="1" x14ac:dyDescent="0.25">
      <c r="A26" s="167" t="s">
        <v>44</v>
      </c>
      <c r="B26" s="64">
        <v>6</v>
      </c>
      <c r="C26" s="64">
        <v>3</v>
      </c>
      <c r="D26" s="64">
        <v>3</v>
      </c>
      <c r="E26" s="64">
        <v>6</v>
      </c>
      <c r="F26" s="64">
        <v>3</v>
      </c>
      <c r="G26" s="64">
        <v>3</v>
      </c>
      <c r="H26" s="61">
        <v>6</v>
      </c>
      <c r="I26" s="61">
        <v>3</v>
      </c>
      <c r="J26" s="61">
        <v>3</v>
      </c>
    </row>
    <row r="27" spans="1:10" ht="24.95" customHeight="1" x14ac:dyDescent="0.25">
      <c r="A27" s="167" t="s">
        <v>45</v>
      </c>
      <c r="B27" s="64">
        <v>19</v>
      </c>
      <c r="C27" s="64">
        <v>10</v>
      </c>
      <c r="D27" s="64">
        <v>9</v>
      </c>
      <c r="E27" s="64">
        <v>16</v>
      </c>
      <c r="F27" s="64">
        <v>10</v>
      </c>
      <c r="G27" s="64">
        <v>6</v>
      </c>
      <c r="H27" s="61">
        <v>16</v>
      </c>
      <c r="I27" s="61">
        <v>10</v>
      </c>
      <c r="J27" s="61">
        <v>6</v>
      </c>
    </row>
    <row r="28" spans="1:10" ht="24.95" customHeight="1" x14ac:dyDescent="0.25">
      <c r="A28" s="149" t="s">
        <v>167</v>
      </c>
      <c r="B28" s="64">
        <v>15</v>
      </c>
      <c r="C28" s="61">
        <v>11</v>
      </c>
      <c r="D28" s="61">
        <v>4</v>
      </c>
      <c r="E28" s="64">
        <v>16</v>
      </c>
      <c r="F28" s="61">
        <v>12</v>
      </c>
      <c r="G28" s="61">
        <v>4</v>
      </c>
      <c r="H28" s="61">
        <v>16</v>
      </c>
      <c r="I28" s="61">
        <v>12</v>
      </c>
      <c r="J28" s="61">
        <v>4</v>
      </c>
    </row>
    <row r="29" spans="1:10" ht="24.95" customHeight="1" x14ac:dyDescent="0.25">
      <c r="A29" s="167" t="s">
        <v>47</v>
      </c>
      <c r="B29" s="64">
        <v>12</v>
      </c>
      <c r="C29" s="61">
        <v>5</v>
      </c>
      <c r="D29" s="61">
        <v>7</v>
      </c>
      <c r="E29" s="64">
        <v>13</v>
      </c>
      <c r="F29" s="61">
        <v>5</v>
      </c>
      <c r="G29" s="61">
        <v>8</v>
      </c>
      <c r="H29" s="61">
        <v>9</v>
      </c>
      <c r="I29" s="61">
        <v>3</v>
      </c>
      <c r="J29" s="61">
        <v>6</v>
      </c>
    </row>
    <row r="30" spans="1:10" ht="24.95" customHeight="1" x14ac:dyDescent="0.25">
      <c r="A30" s="167" t="s">
        <v>48</v>
      </c>
      <c r="B30" s="64">
        <v>19</v>
      </c>
      <c r="C30" s="61">
        <v>8</v>
      </c>
      <c r="D30" s="61">
        <v>11</v>
      </c>
      <c r="E30" s="64">
        <v>18</v>
      </c>
      <c r="F30" s="61">
        <v>8</v>
      </c>
      <c r="G30" s="61">
        <v>10</v>
      </c>
      <c r="H30" s="61">
        <v>18</v>
      </c>
      <c r="I30" s="61">
        <v>8</v>
      </c>
      <c r="J30" s="61">
        <v>10</v>
      </c>
    </row>
    <row r="31" spans="1:10" ht="24.95" customHeight="1" x14ac:dyDescent="0.25">
      <c r="A31" s="167" t="s">
        <v>49</v>
      </c>
      <c r="B31" s="64">
        <v>11</v>
      </c>
      <c r="C31" s="64">
        <v>7</v>
      </c>
      <c r="D31" s="64">
        <v>4</v>
      </c>
      <c r="E31" s="64">
        <v>11</v>
      </c>
      <c r="F31" s="64">
        <v>7</v>
      </c>
      <c r="G31" s="64">
        <v>4</v>
      </c>
      <c r="H31" s="61">
        <v>11</v>
      </c>
      <c r="I31" s="61">
        <v>7</v>
      </c>
      <c r="J31" s="61">
        <v>4</v>
      </c>
    </row>
    <row r="32" spans="1:10" ht="24.95" customHeight="1" x14ac:dyDescent="0.25">
      <c r="A32" s="167" t="s">
        <v>50</v>
      </c>
      <c r="B32" s="61" t="s">
        <v>15</v>
      </c>
      <c r="C32" s="61" t="s">
        <v>15</v>
      </c>
      <c r="D32" s="61" t="s">
        <v>15</v>
      </c>
      <c r="E32" s="61" t="s">
        <v>15</v>
      </c>
      <c r="F32" s="61" t="s">
        <v>15</v>
      </c>
      <c r="G32" s="61" t="s">
        <v>15</v>
      </c>
      <c r="H32" s="61" t="s">
        <v>15</v>
      </c>
      <c r="I32" s="61" t="s">
        <v>15</v>
      </c>
      <c r="J32" s="61" t="s">
        <v>15</v>
      </c>
    </row>
    <row r="33" spans="1:10" ht="24.95" customHeight="1" x14ac:dyDescent="0.25">
      <c r="A33" s="167" t="s">
        <v>51</v>
      </c>
      <c r="B33" s="64">
        <v>21</v>
      </c>
      <c r="C33" s="61">
        <v>7</v>
      </c>
      <c r="D33" s="61">
        <v>14</v>
      </c>
      <c r="E33" s="64">
        <v>21</v>
      </c>
      <c r="F33" s="61">
        <v>7</v>
      </c>
      <c r="G33" s="61">
        <v>14</v>
      </c>
      <c r="H33" s="61">
        <v>20</v>
      </c>
      <c r="I33" s="61">
        <v>7</v>
      </c>
      <c r="J33" s="61">
        <v>13</v>
      </c>
    </row>
    <row r="34" spans="1:10" ht="24.95" customHeight="1" x14ac:dyDescent="0.25">
      <c r="A34" s="167" t="s">
        <v>132</v>
      </c>
      <c r="B34" s="64">
        <v>3</v>
      </c>
      <c r="C34" s="64">
        <v>2</v>
      </c>
      <c r="D34" s="64">
        <v>1</v>
      </c>
      <c r="E34" s="64">
        <v>3</v>
      </c>
      <c r="F34" s="64">
        <v>2</v>
      </c>
      <c r="G34" s="64">
        <v>1</v>
      </c>
      <c r="H34" s="61">
        <v>2</v>
      </c>
      <c r="I34" s="61">
        <v>1</v>
      </c>
      <c r="J34" s="61">
        <v>1</v>
      </c>
    </row>
    <row r="35" spans="1:10" ht="24.95" customHeight="1" x14ac:dyDescent="0.25">
      <c r="A35" s="167" t="s">
        <v>66</v>
      </c>
      <c r="B35" s="64">
        <v>2</v>
      </c>
      <c r="C35" s="64">
        <v>0</v>
      </c>
      <c r="D35" s="64">
        <v>2</v>
      </c>
      <c r="E35" s="64">
        <v>2</v>
      </c>
      <c r="F35" s="64" t="s">
        <v>15</v>
      </c>
      <c r="G35" s="64">
        <v>2</v>
      </c>
      <c r="H35" s="61">
        <v>2</v>
      </c>
      <c r="I35" s="61" t="s">
        <v>15</v>
      </c>
      <c r="J35" s="61">
        <v>2</v>
      </c>
    </row>
    <row r="36" spans="1:10" ht="24.95" customHeight="1" x14ac:dyDescent="0.25">
      <c r="A36" s="167" t="s">
        <v>53</v>
      </c>
      <c r="B36" s="64">
        <v>2</v>
      </c>
      <c r="C36" s="64">
        <v>2</v>
      </c>
      <c r="D36" s="61" t="s">
        <v>15</v>
      </c>
      <c r="E36" s="64">
        <v>6</v>
      </c>
      <c r="F36" s="64">
        <v>2</v>
      </c>
      <c r="G36" s="64">
        <v>4</v>
      </c>
      <c r="H36" s="61">
        <v>6</v>
      </c>
      <c r="I36" s="61">
        <v>2</v>
      </c>
      <c r="J36" s="61">
        <v>4</v>
      </c>
    </row>
    <row r="37" spans="1:10" ht="24.95" customHeight="1" x14ac:dyDescent="0.25">
      <c r="A37" s="167" t="s">
        <v>54</v>
      </c>
      <c r="B37" s="64">
        <v>13</v>
      </c>
      <c r="C37" s="64">
        <v>10</v>
      </c>
      <c r="D37" s="64">
        <v>3</v>
      </c>
      <c r="E37" s="64">
        <v>14</v>
      </c>
      <c r="F37" s="64">
        <v>10</v>
      </c>
      <c r="G37" s="64">
        <v>4</v>
      </c>
      <c r="H37" s="61">
        <v>14</v>
      </c>
      <c r="I37" s="61">
        <v>10</v>
      </c>
      <c r="J37" s="61">
        <v>4</v>
      </c>
    </row>
    <row r="38" spans="1:10" ht="24.95" customHeight="1" x14ac:dyDescent="0.25">
      <c r="A38" s="169" t="s">
        <v>55</v>
      </c>
      <c r="B38" s="65">
        <v>7</v>
      </c>
      <c r="C38" s="65">
        <v>5</v>
      </c>
      <c r="D38" s="65">
        <v>2</v>
      </c>
      <c r="E38" s="65">
        <v>7</v>
      </c>
      <c r="F38" s="65">
        <v>5</v>
      </c>
      <c r="G38" s="65">
        <v>2</v>
      </c>
      <c r="H38" s="66">
        <v>7</v>
      </c>
      <c r="I38" s="66">
        <v>5</v>
      </c>
      <c r="J38" s="66">
        <v>2</v>
      </c>
    </row>
    <row r="39" spans="1:10" ht="15.75" x14ac:dyDescent="0.25">
      <c r="A39" s="7" t="s">
        <v>111</v>
      </c>
      <c r="B39" s="50"/>
      <c r="C39" s="50"/>
      <c r="D39" s="50"/>
      <c r="E39" s="50"/>
      <c r="F39" s="50"/>
      <c r="G39" s="50"/>
      <c r="H39" s="50"/>
      <c r="I39" s="50"/>
      <c r="J39" s="50"/>
    </row>
    <row r="40" spans="1:10" ht="15.75" x14ac:dyDescent="0.25">
      <c r="A40" s="50"/>
      <c r="B40" s="50"/>
      <c r="C40" s="50"/>
      <c r="D40" s="274" t="s">
        <v>172</v>
      </c>
      <c r="E40" s="274"/>
      <c r="F40" s="274"/>
      <c r="G40" s="274"/>
      <c r="H40" s="274"/>
      <c r="I40" s="274"/>
      <c r="J40" s="274"/>
    </row>
    <row r="41" spans="1:10" ht="15.75" x14ac:dyDescent="0.25">
      <c r="A41" s="50"/>
      <c r="B41" s="50"/>
      <c r="C41" s="50"/>
      <c r="D41" s="212"/>
      <c r="E41" s="212"/>
      <c r="F41" s="212"/>
      <c r="G41" s="212"/>
      <c r="H41" s="212"/>
      <c r="I41" s="212"/>
      <c r="J41" s="212"/>
    </row>
    <row r="42" spans="1:10" ht="15.75" x14ac:dyDescent="0.25">
      <c r="A42" s="50"/>
      <c r="B42" s="50"/>
      <c r="C42" s="50"/>
      <c r="D42" s="212"/>
      <c r="E42" s="212"/>
      <c r="F42" s="212"/>
      <c r="G42" s="212"/>
      <c r="H42" s="212"/>
      <c r="I42" s="212"/>
      <c r="J42" s="212"/>
    </row>
    <row r="43" spans="1:10" ht="15.75" x14ac:dyDescent="0.25">
      <c r="A43" s="50"/>
      <c r="B43" s="50"/>
      <c r="C43" s="50"/>
      <c r="D43" s="212"/>
      <c r="E43" s="212"/>
      <c r="F43" s="212"/>
      <c r="G43" s="212"/>
      <c r="H43" s="212"/>
      <c r="I43" s="212"/>
      <c r="J43" s="212"/>
    </row>
    <row r="44" spans="1:10" ht="15.75" x14ac:dyDescent="0.25">
      <c r="A44" s="50"/>
      <c r="B44" s="50"/>
      <c r="C44" s="50"/>
      <c r="D44" s="212"/>
      <c r="E44" s="212"/>
      <c r="F44" s="212"/>
      <c r="G44" s="212"/>
      <c r="H44" s="212"/>
      <c r="I44" s="212"/>
      <c r="J44" s="212"/>
    </row>
    <row r="45" spans="1:10" ht="15.75" x14ac:dyDescent="0.25">
      <c r="A45" s="50"/>
      <c r="B45" s="50"/>
      <c r="C45" s="50"/>
      <c r="D45" s="212"/>
      <c r="E45" s="212"/>
      <c r="F45" s="212"/>
      <c r="G45" s="212"/>
      <c r="H45" s="212"/>
      <c r="I45" s="212"/>
      <c r="J45" s="212"/>
    </row>
    <row r="46" spans="1:10" ht="15.75" x14ac:dyDescent="0.25">
      <c r="A46" s="50"/>
      <c r="B46" s="50"/>
      <c r="C46" s="50"/>
      <c r="D46" s="212"/>
      <c r="E46" s="212"/>
      <c r="F46" s="212"/>
      <c r="G46" s="212"/>
      <c r="H46" s="212"/>
      <c r="I46" s="212"/>
      <c r="J46" s="212"/>
    </row>
    <row r="47" spans="1:10" ht="15.75" x14ac:dyDescent="0.25">
      <c r="A47" s="50"/>
      <c r="B47" s="50"/>
      <c r="C47" s="50"/>
      <c r="D47" s="212"/>
      <c r="E47" s="212"/>
      <c r="F47" s="212"/>
      <c r="G47" s="212"/>
      <c r="H47" s="212"/>
      <c r="I47" s="212"/>
      <c r="J47" s="212"/>
    </row>
    <row r="48" spans="1:10" ht="15.75" x14ac:dyDescent="0.25">
      <c r="A48" s="50"/>
      <c r="B48" s="50"/>
      <c r="C48" s="50"/>
      <c r="D48" s="212"/>
      <c r="E48" s="212"/>
      <c r="F48" s="212"/>
      <c r="G48" s="212"/>
      <c r="H48" s="212"/>
      <c r="I48" s="212"/>
      <c r="J48" s="212"/>
    </row>
    <row r="49" spans="1:10" ht="15.75" x14ac:dyDescent="0.25">
      <c r="A49" s="50"/>
      <c r="B49" s="50"/>
      <c r="C49" s="50"/>
      <c r="D49" s="212"/>
      <c r="E49" s="212"/>
      <c r="F49" s="212"/>
      <c r="G49" s="212"/>
      <c r="H49" s="212"/>
      <c r="I49" s="212"/>
      <c r="J49" s="212"/>
    </row>
    <row r="50" spans="1:10" x14ac:dyDescent="0.25">
      <c r="A50" s="181"/>
      <c r="B50" s="181"/>
      <c r="C50" s="181"/>
      <c r="D50" s="181"/>
      <c r="E50" s="181"/>
      <c r="F50" s="181"/>
      <c r="G50" s="181"/>
      <c r="H50" s="181"/>
      <c r="I50" s="181"/>
      <c r="J50" s="181"/>
    </row>
    <row r="51" spans="1:10" x14ac:dyDescent="0.25">
      <c r="A51" s="181"/>
      <c r="B51" s="181"/>
      <c r="C51" s="181"/>
      <c r="D51" s="181"/>
      <c r="E51" s="181"/>
      <c r="F51" s="181"/>
      <c r="G51" s="181"/>
      <c r="H51" s="181"/>
      <c r="I51" s="181"/>
      <c r="J51" s="181"/>
    </row>
    <row r="52" spans="1:10" x14ac:dyDescent="0.25">
      <c r="A52" s="284" t="s">
        <v>247</v>
      </c>
      <c r="B52" s="276"/>
      <c r="C52" s="276"/>
      <c r="D52" s="276"/>
      <c r="E52" s="276"/>
      <c r="F52" s="276"/>
      <c r="G52" s="276"/>
      <c r="H52" s="276"/>
      <c r="I52" s="276"/>
      <c r="J52" s="276"/>
    </row>
    <row r="53" spans="1:10" x14ac:dyDescent="0.25">
      <c r="A53" s="181"/>
      <c r="B53" s="181"/>
      <c r="C53" s="181"/>
      <c r="D53" s="181"/>
      <c r="E53" s="181"/>
      <c r="F53" s="181"/>
      <c r="G53" s="181"/>
      <c r="H53" s="181"/>
      <c r="I53" s="181"/>
      <c r="J53" s="181"/>
    </row>
  </sheetData>
  <mergeCells count="11">
    <mergeCell ref="D40:J40"/>
    <mergeCell ref="A52:J52"/>
    <mergeCell ref="A1:J1"/>
    <mergeCell ref="H2:J2"/>
    <mergeCell ref="A6:J6"/>
    <mergeCell ref="A7:J7"/>
    <mergeCell ref="I10:J10"/>
    <mergeCell ref="A11:A12"/>
    <mergeCell ref="B11:D11"/>
    <mergeCell ref="E11:G11"/>
    <mergeCell ref="H11:J11"/>
  </mergeCells>
  <pageMargins left="0.25" right="0.25" top="0.5" bottom="0" header="0" footer="0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69"/>
  <sheetViews>
    <sheetView view="pageBreakPreview" topLeftCell="A48" zoomScaleNormal="100" zoomScaleSheetLayoutView="100" workbookViewId="0">
      <selection activeCell="A70" sqref="A70"/>
    </sheetView>
  </sheetViews>
  <sheetFormatPr defaultRowHeight="15" x14ac:dyDescent="0.25"/>
  <cols>
    <col min="1" max="1" width="25.7109375" customWidth="1"/>
    <col min="2" max="7" width="16.7109375" customWidth="1"/>
  </cols>
  <sheetData>
    <row r="1" spans="1:8" x14ac:dyDescent="0.25">
      <c r="A1" s="226"/>
      <c r="B1" s="226"/>
      <c r="C1" s="226"/>
      <c r="D1" s="226"/>
      <c r="E1" s="226"/>
      <c r="F1" s="226"/>
      <c r="G1" s="226"/>
    </row>
    <row r="2" spans="1:8" ht="15.75" x14ac:dyDescent="0.25">
      <c r="A2" s="49" t="s">
        <v>232</v>
      </c>
      <c r="B2" s="50"/>
      <c r="C2" s="50"/>
      <c r="D2" s="51"/>
      <c r="E2" s="51"/>
      <c r="F2" s="245" t="s">
        <v>231</v>
      </c>
      <c r="G2" s="245"/>
    </row>
    <row r="3" spans="1:8" x14ac:dyDescent="0.25">
      <c r="A3" s="181"/>
      <c r="B3" s="181"/>
      <c r="C3" s="181"/>
      <c r="D3" s="181"/>
      <c r="E3" s="181"/>
      <c r="F3" s="181"/>
      <c r="G3" s="181"/>
    </row>
    <row r="4" spans="1:8" x14ac:dyDescent="0.25">
      <c r="A4" s="181"/>
      <c r="B4" s="181"/>
      <c r="C4" s="181"/>
      <c r="D4" s="181"/>
      <c r="E4" s="181"/>
      <c r="F4" s="181"/>
      <c r="G4" s="181"/>
    </row>
    <row r="5" spans="1:8" x14ac:dyDescent="0.25">
      <c r="A5" s="181"/>
      <c r="B5" s="181"/>
      <c r="C5" s="181"/>
      <c r="D5" s="181"/>
      <c r="E5" s="181"/>
      <c r="F5" s="181"/>
      <c r="G5" s="181"/>
    </row>
    <row r="6" spans="1:8" ht="16.5" customHeight="1" x14ac:dyDescent="0.25">
      <c r="A6" s="221" t="s">
        <v>138</v>
      </c>
      <c r="B6" s="221"/>
      <c r="C6" s="221"/>
      <c r="D6" s="221"/>
      <c r="E6" s="221"/>
      <c r="F6" s="221"/>
      <c r="G6" s="221"/>
      <c r="H6" s="17"/>
    </row>
    <row r="7" spans="1:8" ht="24.95" customHeight="1" x14ac:dyDescent="0.25">
      <c r="A7" s="222" t="s">
        <v>70</v>
      </c>
      <c r="B7" s="222"/>
      <c r="C7" s="222"/>
      <c r="D7" s="222"/>
      <c r="E7" s="222"/>
      <c r="F7" s="222"/>
      <c r="G7" s="222"/>
      <c r="H7" s="17"/>
    </row>
    <row r="8" spans="1:8" ht="15.75" customHeight="1" x14ac:dyDescent="0.25">
      <c r="A8" s="8"/>
      <c r="B8" s="8"/>
      <c r="C8" s="8"/>
      <c r="D8" s="8"/>
      <c r="E8" s="8"/>
      <c r="F8" s="8"/>
      <c r="G8" s="8"/>
      <c r="H8" s="17"/>
    </row>
    <row r="9" spans="1:8" ht="15.75" customHeight="1" x14ac:dyDescent="0.25">
      <c r="A9" s="8"/>
      <c r="B9" s="8"/>
      <c r="C9" s="8"/>
      <c r="D9" s="8"/>
      <c r="E9" s="8"/>
      <c r="F9" s="8"/>
      <c r="G9" s="8"/>
      <c r="H9" s="17"/>
    </row>
    <row r="10" spans="1:8" ht="15.75" customHeight="1" x14ac:dyDescent="0.25">
      <c r="A10" s="182"/>
      <c r="B10" s="9"/>
      <c r="C10" s="9"/>
      <c r="D10" s="9"/>
      <c r="E10" s="9"/>
      <c r="F10" s="242" t="s">
        <v>56</v>
      </c>
      <c r="G10" s="242"/>
      <c r="H10" s="18"/>
    </row>
    <row r="11" spans="1:8" ht="24.95" customHeight="1" x14ac:dyDescent="0.25">
      <c r="A11" s="232" t="s">
        <v>28</v>
      </c>
      <c r="B11" s="228" t="s">
        <v>29</v>
      </c>
      <c r="C11" s="230"/>
      <c r="D11" s="246" t="s">
        <v>5</v>
      </c>
      <c r="E11" s="247"/>
      <c r="F11" s="246" t="s">
        <v>6</v>
      </c>
      <c r="G11" s="247"/>
      <c r="H11" s="19"/>
    </row>
    <row r="12" spans="1:8" ht="24.95" customHeight="1" x14ac:dyDescent="0.25">
      <c r="A12" s="232"/>
      <c r="B12" s="175" t="s">
        <v>31</v>
      </c>
      <c r="C12" s="175" t="s">
        <v>4</v>
      </c>
      <c r="D12" s="175" t="s">
        <v>31</v>
      </c>
      <c r="E12" s="175" t="s">
        <v>4</v>
      </c>
      <c r="F12" s="175" t="s">
        <v>31</v>
      </c>
      <c r="G12" s="175" t="s">
        <v>4</v>
      </c>
      <c r="H12" s="20"/>
    </row>
    <row r="13" spans="1:8" ht="15.75" x14ac:dyDescent="0.25">
      <c r="A13" s="54">
        <v>1</v>
      </c>
      <c r="B13" s="54">
        <v>2</v>
      </c>
      <c r="C13" s="54">
        <v>3</v>
      </c>
      <c r="D13" s="54">
        <v>4</v>
      </c>
      <c r="E13" s="54">
        <v>5</v>
      </c>
      <c r="F13" s="52">
        <v>6</v>
      </c>
      <c r="G13" s="52">
        <v>7</v>
      </c>
      <c r="H13" s="20"/>
    </row>
    <row r="14" spans="1:8" ht="15" customHeight="1" x14ac:dyDescent="0.25">
      <c r="A14" s="152" t="s">
        <v>32</v>
      </c>
      <c r="B14" s="55">
        <v>35420</v>
      </c>
      <c r="C14" s="55">
        <v>5711</v>
      </c>
      <c r="D14" s="55">
        <v>33829</v>
      </c>
      <c r="E14" s="55">
        <v>4303</v>
      </c>
      <c r="F14" s="56">
        <v>33854</v>
      </c>
      <c r="G14" s="56">
        <v>4301</v>
      </c>
      <c r="H14" s="1"/>
    </row>
    <row r="15" spans="1:8" ht="15" customHeight="1" x14ac:dyDescent="0.25">
      <c r="A15" s="149" t="s">
        <v>33</v>
      </c>
      <c r="B15" s="57">
        <v>2485</v>
      </c>
      <c r="C15" s="61">
        <v>335</v>
      </c>
      <c r="D15" s="57">
        <v>2489</v>
      </c>
      <c r="E15" s="61">
        <v>274</v>
      </c>
      <c r="F15" s="58">
        <v>2487</v>
      </c>
      <c r="G15" s="64">
        <v>274</v>
      </c>
      <c r="H15" s="1"/>
    </row>
    <row r="16" spans="1:8" ht="15" customHeight="1" x14ac:dyDescent="0.25">
      <c r="A16" s="149" t="s">
        <v>34</v>
      </c>
      <c r="B16" s="57">
        <v>1477</v>
      </c>
      <c r="C16" s="61">
        <v>318</v>
      </c>
      <c r="D16" s="57">
        <v>1431</v>
      </c>
      <c r="E16" s="61">
        <v>248</v>
      </c>
      <c r="F16" s="58">
        <v>1431</v>
      </c>
      <c r="G16" s="64">
        <v>245</v>
      </c>
      <c r="H16" s="1"/>
    </row>
    <row r="17" spans="1:8" ht="15" customHeight="1" x14ac:dyDescent="0.25">
      <c r="A17" s="149" t="s">
        <v>35</v>
      </c>
      <c r="B17" s="57">
        <v>1610</v>
      </c>
      <c r="C17" s="61">
        <v>218</v>
      </c>
      <c r="D17" s="57">
        <v>1586</v>
      </c>
      <c r="E17" s="61">
        <v>173</v>
      </c>
      <c r="F17" s="58">
        <v>1587</v>
      </c>
      <c r="G17" s="64">
        <v>174</v>
      </c>
      <c r="H17" s="1"/>
    </row>
    <row r="18" spans="1:8" ht="15" customHeight="1" x14ac:dyDescent="0.25">
      <c r="A18" s="149" t="s">
        <v>36</v>
      </c>
      <c r="B18" s="61">
        <v>602</v>
      </c>
      <c r="C18" s="61">
        <v>120</v>
      </c>
      <c r="D18" s="61">
        <v>606</v>
      </c>
      <c r="E18" s="61">
        <v>104</v>
      </c>
      <c r="F18" s="64">
        <v>609</v>
      </c>
      <c r="G18" s="64">
        <v>103</v>
      </c>
      <c r="H18" s="1"/>
    </row>
    <row r="19" spans="1:8" ht="15" customHeight="1" x14ac:dyDescent="0.25">
      <c r="A19" s="149" t="s">
        <v>37</v>
      </c>
      <c r="B19" s="57">
        <v>1141</v>
      </c>
      <c r="C19" s="61">
        <v>187</v>
      </c>
      <c r="D19" s="57">
        <v>1128</v>
      </c>
      <c r="E19" s="61">
        <v>182</v>
      </c>
      <c r="F19" s="58">
        <v>1131</v>
      </c>
      <c r="G19" s="64">
        <v>182</v>
      </c>
      <c r="H19" s="1"/>
    </row>
    <row r="20" spans="1:8" ht="15" customHeight="1" x14ac:dyDescent="0.25">
      <c r="A20" s="149" t="s">
        <v>38</v>
      </c>
      <c r="B20" s="61">
        <v>611</v>
      </c>
      <c r="C20" s="61">
        <v>96</v>
      </c>
      <c r="D20" s="61">
        <v>547</v>
      </c>
      <c r="E20" s="61">
        <v>69</v>
      </c>
      <c r="F20" s="64">
        <v>545</v>
      </c>
      <c r="G20" s="64">
        <v>69</v>
      </c>
      <c r="H20" s="1"/>
    </row>
    <row r="21" spans="1:8" ht="15" customHeight="1" x14ac:dyDescent="0.25">
      <c r="A21" s="149" t="s">
        <v>234</v>
      </c>
      <c r="B21" s="57">
        <v>1251</v>
      </c>
      <c r="C21" s="61">
        <v>264</v>
      </c>
      <c r="D21" s="57">
        <v>1200</v>
      </c>
      <c r="E21" s="61">
        <v>182</v>
      </c>
      <c r="F21" s="58">
        <v>1201</v>
      </c>
      <c r="G21" s="64">
        <v>182</v>
      </c>
      <c r="H21" s="1"/>
    </row>
    <row r="22" spans="1:8" ht="15" customHeight="1" x14ac:dyDescent="0.25">
      <c r="A22" s="149" t="s">
        <v>40</v>
      </c>
      <c r="B22" s="57">
        <v>1715</v>
      </c>
      <c r="C22" s="61">
        <v>302</v>
      </c>
      <c r="D22" s="57">
        <v>1687</v>
      </c>
      <c r="E22" s="61">
        <v>270</v>
      </c>
      <c r="F22" s="58">
        <v>1688</v>
      </c>
      <c r="G22" s="64">
        <v>270</v>
      </c>
      <c r="H22" s="1"/>
    </row>
    <row r="23" spans="1:8" ht="15" customHeight="1" x14ac:dyDescent="0.25">
      <c r="A23" s="149" t="s">
        <v>41</v>
      </c>
      <c r="B23" s="57">
        <v>1198</v>
      </c>
      <c r="C23" s="61">
        <v>195</v>
      </c>
      <c r="D23" s="57">
        <v>1115</v>
      </c>
      <c r="E23" s="61">
        <v>149</v>
      </c>
      <c r="F23" s="58">
        <v>1115</v>
      </c>
      <c r="G23" s="64">
        <v>149</v>
      </c>
      <c r="H23" s="1"/>
    </row>
    <row r="24" spans="1:8" ht="15" customHeight="1" x14ac:dyDescent="0.25">
      <c r="A24" s="149" t="s">
        <v>42</v>
      </c>
      <c r="B24" s="57">
        <v>2662</v>
      </c>
      <c r="C24" s="61">
        <v>470</v>
      </c>
      <c r="D24" s="57">
        <v>2639</v>
      </c>
      <c r="E24" s="61">
        <v>327</v>
      </c>
      <c r="F24" s="58">
        <v>2642</v>
      </c>
      <c r="G24" s="64">
        <v>327</v>
      </c>
      <c r="H24" s="1"/>
    </row>
    <row r="25" spans="1:8" ht="15" customHeight="1" x14ac:dyDescent="0.25">
      <c r="A25" s="149" t="s">
        <v>43</v>
      </c>
      <c r="B25" s="61">
        <v>887</v>
      </c>
      <c r="C25" s="61">
        <v>141</v>
      </c>
      <c r="D25" s="61">
        <v>887</v>
      </c>
      <c r="E25" s="61">
        <v>134</v>
      </c>
      <c r="F25" s="64">
        <v>883</v>
      </c>
      <c r="G25" s="64">
        <v>132</v>
      </c>
      <c r="H25" s="1"/>
    </row>
    <row r="26" spans="1:8" ht="15" customHeight="1" x14ac:dyDescent="0.25">
      <c r="A26" s="149" t="s">
        <v>44</v>
      </c>
      <c r="B26" s="61">
        <v>710</v>
      </c>
      <c r="C26" s="61">
        <v>103</v>
      </c>
      <c r="D26" s="61">
        <v>697</v>
      </c>
      <c r="E26" s="61">
        <v>70</v>
      </c>
      <c r="F26" s="64">
        <v>706</v>
      </c>
      <c r="G26" s="64">
        <v>71</v>
      </c>
      <c r="H26" s="1"/>
    </row>
    <row r="27" spans="1:8" ht="15" customHeight="1" x14ac:dyDescent="0.25">
      <c r="A27" s="149" t="s">
        <v>45</v>
      </c>
      <c r="B27" s="57">
        <v>1689</v>
      </c>
      <c r="C27" s="61">
        <v>284</v>
      </c>
      <c r="D27" s="57">
        <v>1595</v>
      </c>
      <c r="E27" s="61">
        <v>213</v>
      </c>
      <c r="F27" s="58">
        <v>1591</v>
      </c>
      <c r="G27" s="64">
        <v>212</v>
      </c>
      <c r="H27" s="1"/>
    </row>
    <row r="28" spans="1:8" ht="15" customHeight="1" x14ac:dyDescent="0.25">
      <c r="A28" s="149" t="s">
        <v>235</v>
      </c>
      <c r="B28" s="57">
        <v>1920</v>
      </c>
      <c r="C28" s="61">
        <v>185</v>
      </c>
      <c r="D28" s="57">
        <v>1835</v>
      </c>
      <c r="E28" s="61">
        <v>171</v>
      </c>
      <c r="F28" s="58">
        <v>1836</v>
      </c>
      <c r="G28" s="64">
        <v>171</v>
      </c>
      <c r="H28" s="1"/>
    </row>
    <row r="29" spans="1:8" ht="15" customHeight="1" x14ac:dyDescent="0.25">
      <c r="A29" s="149" t="s">
        <v>47</v>
      </c>
      <c r="B29" s="57">
        <v>1960</v>
      </c>
      <c r="C29" s="61">
        <v>349</v>
      </c>
      <c r="D29" s="57">
        <v>1871</v>
      </c>
      <c r="E29" s="61">
        <v>263</v>
      </c>
      <c r="F29" s="58">
        <v>1874</v>
      </c>
      <c r="G29" s="64">
        <v>264</v>
      </c>
      <c r="H29" s="1"/>
    </row>
    <row r="30" spans="1:8" ht="15" customHeight="1" x14ac:dyDescent="0.25">
      <c r="A30" s="149" t="s">
        <v>48</v>
      </c>
      <c r="B30" s="57">
        <v>2657</v>
      </c>
      <c r="C30" s="61">
        <v>278</v>
      </c>
      <c r="D30" s="57">
        <v>2542</v>
      </c>
      <c r="E30" s="61">
        <v>224</v>
      </c>
      <c r="F30" s="58">
        <v>2543</v>
      </c>
      <c r="G30" s="64">
        <v>224</v>
      </c>
      <c r="H30" s="1"/>
    </row>
    <row r="31" spans="1:8" ht="15" customHeight="1" x14ac:dyDescent="0.25">
      <c r="A31" s="149" t="s">
        <v>49</v>
      </c>
      <c r="B31" s="61">
        <v>981</v>
      </c>
      <c r="C31" s="61">
        <v>190</v>
      </c>
      <c r="D31" s="61">
        <v>885</v>
      </c>
      <c r="E31" s="61">
        <v>97</v>
      </c>
      <c r="F31" s="64">
        <v>884</v>
      </c>
      <c r="G31" s="64">
        <v>97</v>
      </c>
      <c r="H31" s="1"/>
    </row>
    <row r="32" spans="1:8" ht="15" customHeight="1" x14ac:dyDescent="0.25">
      <c r="A32" s="149" t="s">
        <v>50</v>
      </c>
      <c r="B32" s="57">
        <v>1412</v>
      </c>
      <c r="C32" s="61">
        <v>174</v>
      </c>
      <c r="D32" s="57">
        <v>1229</v>
      </c>
      <c r="E32" s="61">
        <v>107</v>
      </c>
      <c r="F32" s="58">
        <v>1229</v>
      </c>
      <c r="G32" s="64">
        <v>107</v>
      </c>
      <c r="H32" s="1"/>
    </row>
    <row r="33" spans="1:8" ht="15" customHeight="1" x14ac:dyDescent="0.25">
      <c r="A33" s="149" t="s">
        <v>51</v>
      </c>
      <c r="B33" s="61">
        <v>916</v>
      </c>
      <c r="C33" s="61">
        <v>155</v>
      </c>
      <c r="D33" s="61">
        <v>919</v>
      </c>
      <c r="E33" s="61">
        <v>108</v>
      </c>
      <c r="F33" s="64">
        <v>919</v>
      </c>
      <c r="G33" s="64">
        <v>108</v>
      </c>
      <c r="H33" s="1"/>
    </row>
    <row r="34" spans="1:8" ht="15" customHeight="1" x14ac:dyDescent="0.25">
      <c r="A34" s="149" t="s">
        <v>132</v>
      </c>
      <c r="B34" s="61">
        <v>640</v>
      </c>
      <c r="C34" s="61">
        <v>83</v>
      </c>
      <c r="D34" s="61">
        <v>602</v>
      </c>
      <c r="E34" s="61">
        <v>78</v>
      </c>
      <c r="F34" s="64">
        <v>600</v>
      </c>
      <c r="G34" s="64">
        <v>78</v>
      </c>
      <c r="H34" s="1"/>
    </row>
    <row r="35" spans="1:8" ht="15" customHeight="1" x14ac:dyDescent="0.25">
      <c r="A35" s="149" t="s">
        <v>66</v>
      </c>
      <c r="B35" s="61">
        <v>843</v>
      </c>
      <c r="C35" s="61">
        <v>108</v>
      </c>
      <c r="D35" s="61">
        <v>841</v>
      </c>
      <c r="E35" s="61">
        <v>97</v>
      </c>
      <c r="F35" s="64">
        <v>844</v>
      </c>
      <c r="G35" s="64">
        <v>97</v>
      </c>
      <c r="H35" s="1"/>
    </row>
    <row r="36" spans="1:8" ht="15" customHeight="1" x14ac:dyDescent="0.25">
      <c r="A36" s="149" t="s">
        <v>53</v>
      </c>
      <c r="B36" s="57">
        <v>3128</v>
      </c>
      <c r="C36" s="61">
        <v>588</v>
      </c>
      <c r="D36" s="57">
        <v>2814</v>
      </c>
      <c r="E36" s="61">
        <v>365</v>
      </c>
      <c r="F36" s="58">
        <v>2828</v>
      </c>
      <c r="G36" s="64">
        <v>365</v>
      </c>
      <c r="H36" s="1"/>
    </row>
    <row r="37" spans="1:8" ht="15" customHeight="1" x14ac:dyDescent="0.25">
      <c r="A37" s="149" t="s">
        <v>54</v>
      </c>
      <c r="B37" s="57">
        <v>1243</v>
      </c>
      <c r="C37" s="61">
        <v>170</v>
      </c>
      <c r="D37" s="57">
        <v>1062</v>
      </c>
      <c r="E37" s="61">
        <v>133</v>
      </c>
      <c r="F37" s="58">
        <v>1062</v>
      </c>
      <c r="G37" s="64">
        <v>134</v>
      </c>
      <c r="H37" s="1"/>
    </row>
    <row r="38" spans="1:8" ht="15" customHeight="1" x14ac:dyDescent="0.25">
      <c r="A38" s="149" t="s">
        <v>55</v>
      </c>
      <c r="B38" s="57">
        <v>1682</v>
      </c>
      <c r="C38" s="61">
        <v>398</v>
      </c>
      <c r="D38" s="57">
        <v>1622</v>
      </c>
      <c r="E38" s="61">
        <v>265</v>
      </c>
      <c r="F38" s="58">
        <v>1619</v>
      </c>
      <c r="G38" s="64">
        <v>266</v>
      </c>
      <c r="H38" s="1"/>
    </row>
    <row r="39" spans="1:8" ht="20.100000000000001" customHeight="1" x14ac:dyDescent="0.3">
      <c r="A39" s="150"/>
      <c r="B39" s="243" t="s">
        <v>26</v>
      </c>
      <c r="C39" s="243"/>
      <c r="D39" s="243" t="s">
        <v>30</v>
      </c>
      <c r="E39" s="243"/>
      <c r="F39" s="243" t="s">
        <v>64</v>
      </c>
      <c r="G39" s="243"/>
    </row>
    <row r="40" spans="1:8" ht="15" customHeight="1" x14ac:dyDescent="0.25">
      <c r="A40" s="153" t="s">
        <v>32</v>
      </c>
      <c r="B40" s="59">
        <v>38828</v>
      </c>
      <c r="C40" s="59">
        <v>5469</v>
      </c>
      <c r="D40" s="59">
        <v>38828</v>
      </c>
      <c r="E40" s="59">
        <v>5469</v>
      </c>
      <c r="F40" s="60">
        <v>39308</v>
      </c>
      <c r="G40" s="60">
        <v>5261</v>
      </c>
    </row>
    <row r="41" spans="1:8" ht="15" customHeight="1" x14ac:dyDescent="0.25">
      <c r="A41" s="149" t="s">
        <v>33</v>
      </c>
      <c r="B41" s="58">
        <v>2608</v>
      </c>
      <c r="C41" s="64">
        <v>323</v>
      </c>
      <c r="D41" s="58">
        <v>2608</v>
      </c>
      <c r="E41" s="64">
        <v>323</v>
      </c>
      <c r="F41" s="57">
        <v>2622</v>
      </c>
      <c r="G41" s="61">
        <v>314</v>
      </c>
    </row>
    <row r="42" spans="1:8" ht="15" customHeight="1" x14ac:dyDescent="0.25">
      <c r="A42" s="149" t="s">
        <v>34</v>
      </c>
      <c r="B42" s="58">
        <v>1622</v>
      </c>
      <c r="C42" s="64">
        <v>292</v>
      </c>
      <c r="D42" s="58">
        <v>1622</v>
      </c>
      <c r="E42" s="64">
        <v>292</v>
      </c>
      <c r="F42" s="57">
        <v>1636</v>
      </c>
      <c r="G42" s="61">
        <v>272</v>
      </c>
    </row>
    <row r="43" spans="1:8" ht="15" customHeight="1" x14ac:dyDescent="0.25">
      <c r="A43" s="149" t="s">
        <v>35</v>
      </c>
      <c r="B43" s="58">
        <v>1806</v>
      </c>
      <c r="C43" s="64">
        <v>245</v>
      </c>
      <c r="D43" s="58">
        <v>1806</v>
      </c>
      <c r="E43" s="64">
        <v>245</v>
      </c>
      <c r="F43" s="57">
        <v>1809</v>
      </c>
      <c r="G43" s="61">
        <v>243</v>
      </c>
    </row>
    <row r="44" spans="1:8" ht="15" customHeight="1" x14ac:dyDescent="0.25">
      <c r="A44" s="149" t="s">
        <v>36</v>
      </c>
      <c r="B44" s="64">
        <v>638</v>
      </c>
      <c r="C44" s="64">
        <v>101</v>
      </c>
      <c r="D44" s="64">
        <v>638</v>
      </c>
      <c r="E44" s="64">
        <v>101</v>
      </c>
      <c r="F44" s="61">
        <v>643</v>
      </c>
      <c r="G44" s="61">
        <v>97</v>
      </c>
    </row>
    <row r="45" spans="1:8" ht="15" customHeight="1" x14ac:dyDescent="0.25">
      <c r="A45" s="149" t="s">
        <v>37</v>
      </c>
      <c r="B45" s="58">
        <v>1223</v>
      </c>
      <c r="C45" s="64">
        <v>209</v>
      </c>
      <c r="D45" s="58">
        <v>1223</v>
      </c>
      <c r="E45" s="64">
        <v>209</v>
      </c>
      <c r="F45" s="57">
        <v>1235</v>
      </c>
      <c r="G45" s="61">
        <v>217</v>
      </c>
    </row>
    <row r="46" spans="1:8" ht="15" customHeight="1" x14ac:dyDescent="0.25">
      <c r="A46" s="149" t="s">
        <v>38</v>
      </c>
      <c r="B46" s="64">
        <v>664</v>
      </c>
      <c r="C46" s="64">
        <v>70</v>
      </c>
      <c r="D46" s="64">
        <v>664</v>
      </c>
      <c r="E46" s="64">
        <v>70</v>
      </c>
      <c r="F46" s="61">
        <v>654</v>
      </c>
      <c r="G46" s="61">
        <v>88</v>
      </c>
    </row>
    <row r="47" spans="1:8" ht="15" customHeight="1" x14ac:dyDescent="0.25">
      <c r="A47" s="149" t="s">
        <v>234</v>
      </c>
      <c r="B47" s="58">
        <v>1340</v>
      </c>
      <c r="C47" s="64">
        <v>243</v>
      </c>
      <c r="D47" s="58">
        <v>1340</v>
      </c>
      <c r="E47" s="64">
        <v>243</v>
      </c>
      <c r="F47" s="57">
        <v>1369</v>
      </c>
      <c r="G47" s="61">
        <v>218</v>
      </c>
    </row>
    <row r="48" spans="1:8" ht="15" customHeight="1" x14ac:dyDescent="0.25">
      <c r="A48" s="149" t="s">
        <v>40</v>
      </c>
      <c r="B48" s="58">
        <v>1855</v>
      </c>
      <c r="C48" s="64">
        <v>264</v>
      </c>
      <c r="D48" s="58">
        <v>1855</v>
      </c>
      <c r="E48" s="64">
        <v>264</v>
      </c>
      <c r="F48" s="61">
        <v>2150</v>
      </c>
      <c r="G48" s="61">
        <v>277</v>
      </c>
    </row>
    <row r="49" spans="1:7" ht="15" customHeight="1" x14ac:dyDescent="0.25">
      <c r="A49" s="149" t="s">
        <v>41</v>
      </c>
      <c r="B49" s="58">
        <v>1355</v>
      </c>
      <c r="C49" s="64">
        <v>203</v>
      </c>
      <c r="D49" s="58">
        <v>1355</v>
      </c>
      <c r="E49" s="64">
        <v>203</v>
      </c>
      <c r="F49" s="57">
        <v>1363</v>
      </c>
      <c r="G49" s="61">
        <v>202</v>
      </c>
    </row>
    <row r="50" spans="1:7" ht="15" customHeight="1" x14ac:dyDescent="0.25">
      <c r="A50" s="149" t="s">
        <v>42</v>
      </c>
      <c r="B50" s="58">
        <v>2876</v>
      </c>
      <c r="C50" s="64">
        <v>390</v>
      </c>
      <c r="D50" s="58">
        <v>2876</v>
      </c>
      <c r="E50" s="64">
        <v>390</v>
      </c>
      <c r="F50" s="57">
        <v>2942</v>
      </c>
      <c r="G50" s="61">
        <v>326</v>
      </c>
    </row>
    <row r="51" spans="1:7" ht="15" customHeight="1" x14ac:dyDescent="0.25">
      <c r="A51" s="149" t="s">
        <v>43</v>
      </c>
      <c r="B51" s="64">
        <v>959</v>
      </c>
      <c r="C51" s="64">
        <v>166</v>
      </c>
      <c r="D51" s="64">
        <v>959</v>
      </c>
      <c r="E51" s="64">
        <v>166</v>
      </c>
      <c r="F51" s="61">
        <v>965</v>
      </c>
      <c r="G51" s="61">
        <v>157</v>
      </c>
    </row>
    <row r="52" spans="1:7" ht="15" customHeight="1" x14ac:dyDescent="0.25">
      <c r="A52" s="149" t="s">
        <v>44</v>
      </c>
      <c r="B52" s="64">
        <v>794</v>
      </c>
      <c r="C52" s="64">
        <v>94</v>
      </c>
      <c r="D52" s="64">
        <v>794</v>
      </c>
      <c r="E52" s="64">
        <v>94</v>
      </c>
      <c r="F52" s="61">
        <v>507</v>
      </c>
      <c r="G52" s="61">
        <v>82</v>
      </c>
    </row>
    <row r="53" spans="1:7" ht="15" customHeight="1" x14ac:dyDescent="0.25">
      <c r="A53" s="149" t="s">
        <v>45</v>
      </c>
      <c r="B53" s="58">
        <v>1843</v>
      </c>
      <c r="C53" s="64">
        <v>243</v>
      </c>
      <c r="D53" s="58">
        <v>1843</v>
      </c>
      <c r="E53" s="64">
        <v>243</v>
      </c>
      <c r="F53" s="61">
        <v>1862</v>
      </c>
      <c r="G53" s="61">
        <v>232</v>
      </c>
    </row>
    <row r="54" spans="1:7" ht="15" customHeight="1" x14ac:dyDescent="0.25">
      <c r="A54" s="149" t="s">
        <v>167</v>
      </c>
      <c r="B54" s="58">
        <v>2090</v>
      </c>
      <c r="C54" s="64">
        <v>195</v>
      </c>
      <c r="D54" s="58">
        <v>2090</v>
      </c>
      <c r="E54" s="64">
        <v>195</v>
      </c>
      <c r="F54" s="57">
        <v>2098</v>
      </c>
      <c r="G54" s="61">
        <v>225</v>
      </c>
    </row>
    <row r="55" spans="1:7" ht="15" customHeight="1" x14ac:dyDescent="0.25">
      <c r="A55" s="149" t="s">
        <v>47</v>
      </c>
      <c r="B55" s="58">
        <v>2179</v>
      </c>
      <c r="C55" s="64">
        <v>318</v>
      </c>
      <c r="D55" s="58">
        <v>2179</v>
      </c>
      <c r="E55" s="64">
        <v>318</v>
      </c>
      <c r="F55" s="61">
        <v>2238</v>
      </c>
      <c r="G55" s="61">
        <v>275</v>
      </c>
    </row>
    <row r="56" spans="1:7" ht="15" customHeight="1" x14ac:dyDescent="0.25">
      <c r="A56" s="149" t="s">
        <v>48</v>
      </c>
      <c r="B56" s="58">
        <v>2882</v>
      </c>
      <c r="C56" s="64">
        <v>264</v>
      </c>
      <c r="D56" s="58">
        <v>2882</v>
      </c>
      <c r="E56" s="64">
        <v>264</v>
      </c>
      <c r="F56" s="57">
        <v>2918</v>
      </c>
      <c r="G56" s="61">
        <v>263</v>
      </c>
    </row>
    <row r="57" spans="1:7" ht="15" customHeight="1" x14ac:dyDescent="0.25">
      <c r="A57" s="149" t="s">
        <v>49</v>
      </c>
      <c r="B57" s="58">
        <v>1072</v>
      </c>
      <c r="C57" s="64">
        <v>154</v>
      </c>
      <c r="D57" s="58">
        <v>1072</v>
      </c>
      <c r="E57" s="64">
        <v>154</v>
      </c>
      <c r="F57" s="57">
        <v>1078</v>
      </c>
      <c r="G57" s="61">
        <v>152</v>
      </c>
    </row>
    <row r="58" spans="1:7" ht="15" customHeight="1" x14ac:dyDescent="0.25">
      <c r="A58" s="149" t="s">
        <v>50</v>
      </c>
      <c r="B58" s="58">
        <v>1591</v>
      </c>
      <c r="C58" s="64">
        <v>179</v>
      </c>
      <c r="D58" s="58">
        <v>1591</v>
      </c>
      <c r="E58" s="64">
        <v>179</v>
      </c>
      <c r="F58" s="57">
        <v>1605</v>
      </c>
      <c r="G58" s="61">
        <v>172</v>
      </c>
    </row>
    <row r="59" spans="1:7" ht="15" customHeight="1" x14ac:dyDescent="0.25">
      <c r="A59" s="149" t="s">
        <v>51</v>
      </c>
      <c r="B59" s="64">
        <v>964</v>
      </c>
      <c r="C59" s="64">
        <v>140</v>
      </c>
      <c r="D59" s="64">
        <v>964</v>
      </c>
      <c r="E59" s="64">
        <v>140</v>
      </c>
      <c r="F59" s="61">
        <v>980</v>
      </c>
      <c r="G59" s="61">
        <v>132</v>
      </c>
    </row>
    <row r="60" spans="1:7" ht="15" customHeight="1" x14ac:dyDescent="0.25">
      <c r="A60" s="149" t="s">
        <v>132</v>
      </c>
      <c r="B60" s="64">
        <v>669</v>
      </c>
      <c r="C60" s="64">
        <v>68</v>
      </c>
      <c r="D60" s="64">
        <v>669</v>
      </c>
      <c r="E60" s="64">
        <v>68</v>
      </c>
      <c r="F60" s="61">
        <v>680</v>
      </c>
      <c r="G60" s="61">
        <v>60</v>
      </c>
    </row>
    <row r="61" spans="1:7" ht="15" customHeight="1" x14ac:dyDescent="0.25">
      <c r="A61" s="149" t="s">
        <v>66</v>
      </c>
      <c r="B61" s="64">
        <v>966</v>
      </c>
      <c r="C61" s="64">
        <v>123</v>
      </c>
      <c r="D61" s="64">
        <v>966</v>
      </c>
      <c r="E61" s="64">
        <v>123</v>
      </c>
      <c r="F61" s="61">
        <v>975</v>
      </c>
      <c r="G61" s="61">
        <v>127</v>
      </c>
    </row>
    <row r="62" spans="1:7" ht="15" customHeight="1" x14ac:dyDescent="0.25">
      <c r="A62" s="149" t="s">
        <v>53</v>
      </c>
      <c r="B62" s="58">
        <v>3375</v>
      </c>
      <c r="C62" s="64">
        <v>559</v>
      </c>
      <c r="D62" s="58">
        <v>3375</v>
      </c>
      <c r="E62" s="64">
        <v>559</v>
      </c>
      <c r="F62" s="57">
        <v>3442</v>
      </c>
      <c r="G62" s="61">
        <v>534</v>
      </c>
    </row>
    <row r="63" spans="1:7" ht="15" customHeight="1" x14ac:dyDescent="0.25">
      <c r="A63" s="149" t="s">
        <v>54</v>
      </c>
      <c r="B63" s="58">
        <v>1353</v>
      </c>
      <c r="C63" s="64">
        <v>158</v>
      </c>
      <c r="D63" s="58">
        <v>1353</v>
      </c>
      <c r="E63" s="64">
        <v>158</v>
      </c>
      <c r="F63" s="57">
        <v>1359</v>
      </c>
      <c r="G63" s="61">
        <v>157</v>
      </c>
    </row>
    <row r="64" spans="1:7" ht="15" customHeight="1" x14ac:dyDescent="0.25">
      <c r="A64" s="151" t="s">
        <v>55</v>
      </c>
      <c r="B64" s="62">
        <v>2104</v>
      </c>
      <c r="C64" s="65">
        <v>468</v>
      </c>
      <c r="D64" s="62">
        <v>2104</v>
      </c>
      <c r="E64" s="65">
        <v>468</v>
      </c>
      <c r="F64" s="63">
        <v>2178</v>
      </c>
      <c r="G64" s="66">
        <v>439</v>
      </c>
    </row>
    <row r="65" spans="1:7" ht="15.75" customHeight="1" x14ac:dyDescent="0.25">
      <c r="A65" s="240" t="s">
        <v>100</v>
      </c>
      <c r="B65" s="240"/>
      <c r="C65" s="240"/>
      <c r="D65" s="240"/>
      <c r="E65" s="240"/>
      <c r="F65" s="240"/>
      <c r="G65" s="240"/>
    </row>
    <row r="66" spans="1:7" ht="15.75" customHeight="1" x14ac:dyDescent="0.25">
      <c r="A66" s="233" t="s">
        <v>236</v>
      </c>
      <c r="B66" s="233"/>
      <c r="C66" s="233"/>
      <c r="D66" s="233"/>
      <c r="E66" s="233"/>
      <c r="F66" s="233"/>
      <c r="G66" s="233"/>
    </row>
    <row r="67" spans="1:7" ht="15.75" customHeight="1" x14ac:dyDescent="0.25">
      <c r="A67" s="244" t="s">
        <v>101</v>
      </c>
      <c r="B67" s="244"/>
      <c r="C67" s="244"/>
      <c r="D67" s="244"/>
      <c r="E67" s="244"/>
      <c r="F67" s="244"/>
      <c r="G67" s="244"/>
    </row>
    <row r="68" spans="1:7" x14ac:dyDescent="0.25">
      <c r="A68" s="15"/>
      <c r="B68" s="15"/>
      <c r="C68" s="15"/>
      <c r="D68" s="15"/>
      <c r="E68" s="15"/>
      <c r="F68" s="15"/>
      <c r="G68" s="15"/>
    </row>
    <row r="69" spans="1:7" x14ac:dyDescent="0.25">
      <c r="A69" s="216" t="s">
        <v>203</v>
      </c>
      <c r="B69" s="216"/>
      <c r="C69" s="216"/>
      <c r="D69" s="216"/>
      <c r="E69" s="216"/>
      <c r="F69" s="216"/>
      <c r="G69" s="216"/>
    </row>
  </sheetData>
  <mergeCells count="16">
    <mergeCell ref="A69:G69"/>
    <mergeCell ref="A7:G7"/>
    <mergeCell ref="F10:G10"/>
    <mergeCell ref="A1:G1"/>
    <mergeCell ref="B39:C39"/>
    <mergeCell ref="D39:E39"/>
    <mergeCell ref="F39:G39"/>
    <mergeCell ref="A65:G65"/>
    <mergeCell ref="A66:G66"/>
    <mergeCell ref="A67:G67"/>
    <mergeCell ref="F2:G2"/>
    <mergeCell ref="A11:A12"/>
    <mergeCell ref="B11:C11"/>
    <mergeCell ref="D11:E11"/>
    <mergeCell ref="F11:G11"/>
    <mergeCell ref="A6:G6"/>
  </mergeCells>
  <pageMargins left="0.25" right="0.25" top="0.5" bottom="0" header="0" footer="0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70"/>
  <sheetViews>
    <sheetView view="pageBreakPreview" topLeftCell="A51" zoomScaleNormal="100" zoomScaleSheetLayoutView="100" workbookViewId="0">
      <selection activeCell="A70" sqref="A70"/>
    </sheetView>
  </sheetViews>
  <sheetFormatPr defaultRowHeight="15" x14ac:dyDescent="0.25"/>
  <cols>
    <col min="1" max="1" width="25.7109375" customWidth="1"/>
    <col min="2" max="7" width="16.7109375" customWidth="1"/>
  </cols>
  <sheetData>
    <row r="1" spans="1:8" x14ac:dyDescent="0.25">
      <c r="A1" s="226"/>
      <c r="B1" s="226"/>
      <c r="C1" s="226"/>
      <c r="D1" s="226"/>
      <c r="E1" s="226"/>
      <c r="F1" s="226"/>
      <c r="G1" s="226"/>
    </row>
    <row r="2" spans="1:8" ht="15.75" x14ac:dyDescent="0.25">
      <c r="A2" s="49" t="s">
        <v>232</v>
      </c>
      <c r="B2" s="50"/>
      <c r="C2" s="50"/>
      <c r="D2" s="51"/>
      <c r="E2" s="51"/>
      <c r="F2" s="245" t="s">
        <v>231</v>
      </c>
      <c r="G2" s="245"/>
    </row>
    <row r="3" spans="1:8" x14ac:dyDescent="0.25">
      <c r="A3" s="181"/>
      <c r="B3" s="181"/>
      <c r="C3" s="181"/>
      <c r="D3" s="181"/>
      <c r="E3" s="181"/>
      <c r="F3" s="181"/>
      <c r="G3" s="181"/>
    </row>
    <row r="4" spans="1:8" x14ac:dyDescent="0.25">
      <c r="A4" s="181"/>
      <c r="B4" s="181"/>
      <c r="C4" s="181"/>
      <c r="D4" s="181"/>
      <c r="E4" s="181"/>
      <c r="F4" s="181"/>
      <c r="G4" s="181"/>
    </row>
    <row r="5" spans="1:8" x14ac:dyDescent="0.25">
      <c r="A5" s="181"/>
      <c r="B5" s="181"/>
      <c r="C5" s="181"/>
      <c r="D5" s="181"/>
      <c r="E5" s="181"/>
      <c r="F5" s="181"/>
      <c r="G5" s="181"/>
    </row>
    <row r="6" spans="1:8" ht="20.100000000000001" customHeight="1" x14ac:dyDescent="0.25">
      <c r="A6" s="221" t="s">
        <v>139</v>
      </c>
      <c r="B6" s="221"/>
      <c r="C6" s="221"/>
      <c r="D6" s="221"/>
      <c r="E6" s="221"/>
      <c r="F6" s="221"/>
      <c r="G6" s="221"/>
      <c r="H6" s="17"/>
    </row>
    <row r="7" spans="1:8" ht="24.95" customHeight="1" x14ac:dyDescent="0.25">
      <c r="A7" s="222" t="s">
        <v>71</v>
      </c>
      <c r="B7" s="222"/>
      <c r="C7" s="222"/>
      <c r="D7" s="222"/>
      <c r="E7" s="222"/>
      <c r="F7" s="222"/>
      <c r="G7" s="222"/>
      <c r="H7" s="17"/>
    </row>
    <row r="8" spans="1:8" ht="15.95" customHeight="1" x14ac:dyDescent="0.25">
      <c r="A8" s="8"/>
      <c r="B8" s="8"/>
      <c r="C8" s="8"/>
      <c r="D8" s="8"/>
      <c r="E8" s="8"/>
      <c r="F8" s="8"/>
      <c r="G8" s="8"/>
      <c r="H8" s="17"/>
    </row>
    <row r="9" spans="1:8" ht="15.95" customHeight="1" x14ac:dyDescent="0.25">
      <c r="A9" s="8"/>
      <c r="B9" s="8"/>
      <c r="C9" s="8"/>
      <c r="D9" s="8"/>
      <c r="E9" s="8"/>
      <c r="F9" s="8"/>
      <c r="G9" s="8"/>
      <c r="H9" s="17"/>
    </row>
    <row r="10" spans="1:8" ht="15.95" customHeight="1" x14ac:dyDescent="0.25">
      <c r="A10" s="182"/>
      <c r="B10" s="9"/>
      <c r="C10" s="9"/>
      <c r="D10" s="9"/>
      <c r="E10" s="9"/>
      <c r="F10" s="9"/>
      <c r="G10" s="177" t="s">
        <v>56</v>
      </c>
      <c r="H10" s="18"/>
    </row>
    <row r="11" spans="1:8" ht="24.95" customHeight="1" x14ac:dyDescent="0.25">
      <c r="A11" s="232" t="s">
        <v>28</v>
      </c>
      <c r="B11" s="232" t="s">
        <v>29</v>
      </c>
      <c r="C11" s="232"/>
      <c r="D11" s="243" t="s">
        <v>5</v>
      </c>
      <c r="E11" s="243"/>
      <c r="F11" s="243" t="s">
        <v>6</v>
      </c>
      <c r="G11" s="243"/>
      <c r="H11" s="19"/>
    </row>
    <row r="12" spans="1:8" ht="24.95" customHeight="1" x14ac:dyDescent="0.25">
      <c r="A12" s="232"/>
      <c r="B12" s="175" t="s">
        <v>31</v>
      </c>
      <c r="C12" s="175" t="s">
        <v>4</v>
      </c>
      <c r="D12" s="175" t="s">
        <v>31</v>
      </c>
      <c r="E12" s="175" t="s">
        <v>4</v>
      </c>
      <c r="F12" s="175" t="s">
        <v>31</v>
      </c>
      <c r="G12" s="175" t="s">
        <v>4</v>
      </c>
      <c r="H12" s="21"/>
    </row>
    <row r="13" spans="1:8" ht="15.75" x14ac:dyDescent="0.25">
      <c r="A13" s="54">
        <v>1</v>
      </c>
      <c r="B13" s="54">
        <v>2</v>
      </c>
      <c r="C13" s="54">
        <v>3</v>
      </c>
      <c r="D13" s="54">
        <v>4</v>
      </c>
      <c r="E13" s="54">
        <v>5</v>
      </c>
      <c r="F13" s="52">
        <v>6</v>
      </c>
      <c r="G13" s="52">
        <v>7</v>
      </c>
      <c r="H13" s="21"/>
    </row>
    <row r="14" spans="1:8" ht="15" customHeight="1" x14ac:dyDescent="0.25">
      <c r="A14" s="152" t="s">
        <v>32</v>
      </c>
      <c r="B14" s="55">
        <v>1648607</v>
      </c>
      <c r="C14" s="55">
        <v>1039794</v>
      </c>
      <c r="D14" s="55">
        <v>1686546</v>
      </c>
      <c r="E14" s="55">
        <v>1048610</v>
      </c>
      <c r="F14" s="56">
        <v>1742756</v>
      </c>
      <c r="G14" s="56">
        <v>850240</v>
      </c>
      <c r="H14" s="21"/>
    </row>
    <row r="15" spans="1:8" ht="15" customHeight="1" x14ac:dyDescent="0.25">
      <c r="A15" s="149" t="s">
        <v>33</v>
      </c>
      <c r="B15" s="57">
        <v>89664</v>
      </c>
      <c r="C15" s="57">
        <v>47480</v>
      </c>
      <c r="D15" s="57">
        <v>93245</v>
      </c>
      <c r="E15" s="57">
        <v>46917</v>
      </c>
      <c r="F15" s="58">
        <v>96840</v>
      </c>
      <c r="G15" s="58">
        <v>32958</v>
      </c>
      <c r="H15" s="21"/>
    </row>
    <row r="16" spans="1:8" ht="15" customHeight="1" x14ac:dyDescent="0.25">
      <c r="A16" s="149" t="s">
        <v>34</v>
      </c>
      <c r="B16" s="57">
        <v>99229</v>
      </c>
      <c r="C16" s="57">
        <v>71237</v>
      </c>
      <c r="D16" s="57">
        <v>93787</v>
      </c>
      <c r="E16" s="57">
        <v>66082</v>
      </c>
      <c r="F16" s="58">
        <v>93429</v>
      </c>
      <c r="G16" s="58">
        <v>51223</v>
      </c>
      <c r="H16" s="21"/>
    </row>
    <row r="17" spans="1:8" ht="15" customHeight="1" x14ac:dyDescent="0.25">
      <c r="A17" s="149" t="s">
        <v>35</v>
      </c>
      <c r="B17" s="57">
        <v>99796</v>
      </c>
      <c r="C17" s="57">
        <v>44849</v>
      </c>
      <c r="D17" s="57">
        <v>101568</v>
      </c>
      <c r="E17" s="57">
        <v>47126</v>
      </c>
      <c r="F17" s="58">
        <v>101755</v>
      </c>
      <c r="G17" s="58">
        <v>44988</v>
      </c>
      <c r="H17" s="21"/>
    </row>
    <row r="18" spans="1:8" ht="15" customHeight="1" x14ac:dyDescent="0.25">
      <c r="A18" s="149" t="s">
        <v>36</v>
      </c>
      <c r="B18" s="57">
        <v>37067</v>
      </c>
      <c r="C18" s="57">
        <v>29108</v>
      </c>
      <c r="D18" s="57">
        <v>39949</v>
      </c>
      <c r="E18" s="57">
        <v>31740</v>
      </c>
      <c r="F18" s="58">
        <v>40351</v>
      </c>
      <c r="G18" s="58">
        <v>26286</v>
      </c>
      <c r="H18" s="21"/>
    </row>
    <row r="19" spans="1:8" ht="15" customHeight="1" x14ac:dyDescent="0.25">
      <c r="A19" s="149" t="s">
        <v>37</v>
      </c>
      <c r="B19" s="57">
        <v>63132</v>
      </c>
      <c r="C19" s="57">
        <v>43048</v>
      </c>
      <c r="D19" s="57">
        <v>63291</v>
      </c>
      <c r="E19" s="57">
        <v>36640</v>
      </c>
      <c r="F19" s="58">
        <v>63813</v>
      </c>
      <c r="G19" s="58">
        <v>27210</v>
      </c>
      <c r="H19" s="21"/>
    </row>
    <row r="20" spans="1:8" ht="15" customHeight="1" x14ac:dyDescent="0.25">
      <c r="A20" s="149" t="s">
        <v>38</v>
      </c>
      <c r="B20" s="57">
        <v>28325</v>
      </c>
      <c r="C20" s="57">
        <v>18770</v>
      </c>
      <c r="D20" s="57">
        <v>28435</v>
      </c>
      <c r="E20" s="57">
        <v>19767</v>
      </c>
      <c r="F20" s="58">
        <v>28461</v>
      </c>
      <c r="G20" s="58">
        <v>15791</v>
      </c>
      <c r="H20" s="21"/>
    </row>
    <row r="21" spans="1:8" ht="15" customHeight="1" x14ac:dyDescent="0.25">
      <c r="A21" s="149" t="s">
        <v>234</v>
      </c>
      <c r="B21" s="57">
        <v>76150</v>
      </c>
      <c r="C21" s="57">
        <v>51536</v>
      </c>
      <c r="D21" s="57">
        <v>80990</v>
      </c>
      <c r="E21" s="57">
        <v>55845</v>
      </c>
      <c r="F21" s="58">
        <v>79038</v>
      </c>
      <c r="G21" s="58">
        <v>42947</v>
      </c>
      <c r="H21" s="21"/>
    </row>
    <row r="22" spans="1:8" ht="15" customHeight="1" x14ac:dyDescent="0.25">
      <c r="A22" s="149" t="s">
        <v>40</v>
      </c>
      <c r="B22" s="57">
        <v>94745</v>
      </c>
      <c r="C22" s="57">
        <v>98398</v>
      </c>
      <c r="D22" s="57">
        <v>90696</v>
      </c>
      <c r="E22" s="57">
        <v>94635</v>
      </c>
      <c r="F22" s="58">
        <v>88495</v>
      </c>
      <c r="G22" s="58">
        <v>80799</v>
      </c>
      <c r="H22" s="21"/>
    </row>
    <row r="23" spans="1:8" ht="15" customHeight="1" x14ac:dyDescent="0.25">
      <c r="A23" s="149" t="s">
        <v>41</v>
      </c>
      <c r="B23" s="57">
        <v>58187</v>
      </c>
      <c r="C23" s="57">
        <v>26288</v>
      </c>
      <c r="D23" s="57">
        <v>58180</v>
      </c>
      <c r="E23" s="57">
        <v>25489</v>
      </c>
      <c r="F23" s="58">
        <v>59640</v>
      </c>
      <c r="G23" s="58">
        <v>23584</v>
      </c>
      <c r="H23" s="21"/>
    </row>
    <row r="24" spans="1:8" ht="15" customHeight="1" x14ac:dyDescent="0.25">
      <c r="A24" s="149" t="s">
        <v>42</v>
      </c>
      <c r="B24" s="57">
        <v>121460</v>
      </c>
      <c r="C24" s="57">
        <v>80594</v>
      </c>
      <c r="D24" s="57">
        <v>128101</v>
      </c>
      <c r="E24" s="57">
        <v>84607</v>
      </c>
      <c r="F24" s="58">
        <v>131973</v>
      </c>
      <c r="G24" s="58">
        <v>63483</v>
      </c>
      <c r="H24" s="21"/>
    </row>
    <row r="25" spans="1:8" ht="15" customHeight="1" x14ac:dyDescent="0.25">
      <c r="A25" s="149" t="s">
        <v>43</v>
      </c>
      <c r="B25" s="57">
        <v>80550</v>
      </c>
      <c r="C25" s="57">
        <v>59993</v>
      </c>
      <c r="D25" s="57">
        <v>91191</v>
      </c>
      <c r="E25" s="57">
        <v>67421</v>
      </c>
      <c r="F25" s="58">
        <v>89907</v>
      </c>
      <c r="G25" s="58">
        <v>53271</v>
      </c>
      <c r="H25" s="21"/>
    </row>
    <row r="26" spans="1:8" ht="15" customHeight="1" x14ac:dyDescent="0.25">
      <c r="A26" s="149" t="s">
        <v>44</v>
      </c>
      <c r="B26" s="57">
        <v>36089</v>
      </c>
      <c r="C26" s="57">
        <v>20923</v>
      </c>
      <c r="D26" s="57">
        <v>39749</v>
      </c>
      <c r="E26" s="57">
        <v>23286</v>
      </c>
      <c r="F26" s="58">
        <v>41467</v>
      </c>
      <c r="G26" s="58">
        <v>21040</v>
      </c>
      <c r="H26" s="21"/>
    </row>
    <row r="27" spans="1:8" ht="15" customHeight="1" x14ac:dyDescent="0.25">
      <c r="A27" s="149" t="s">
        <v>45</v>
      </c>
      <c r="B27" s="57">
        <v>70304</v>
      </c>
      <c r="C27" s="57">
        <v>34341</v>
      </c>
      <c r="D27" s="57">
        <v>73270</v>
      </c>
      <c r="E27" s="57">
        <v>34009</v>
      </c>
      <c r="F27" s="58">
        <v>79140</v>
      </c>
      <c r="G27" s="58">
        <v>26372</v>
      </c>
      <c r="H27" s="21"/>
    </row>
    <row r="28" spans="1:8" ht="15" customHeight="1" x14ac:dyDescent="0.25">
      <c r="A28" s="149" t="s">
        <v>235</v>
      </c>
      <c r="B28" s="57">
        <v>96009</v>
      </c>
      <c r="C28" s="57">
        <v>67170</v>
      </c>
      <c r="D28" s="57">
        <v>97622</v>
      </c>
      <c r="E28" s="57">
        <v>68729</v>
      </c>
      <c r="F28" s="58">
        <v>101409</v>
      </c>
      <c r="G28" s="58">
        <v>54416</v>
      </c>
      <c r="H28" s="21"/>
    </row>
    <row r="29" spans="1:8" ht="15" customHeight="1" x14ac:dyDescent="0.25">
      <c r="A29" s="149" t="s">
        <v>47</v>
      </c>
      <c r="B29" s="57">
        <v>97389</v>
      </c>
      <c r="C29" s="57">
        <v>62601</v>
      </c>
      <c r="D29" s="57">
        <v>100879</v>
      </c>
      <c r="E29" s="57">
        <v>64430</v>
      </c>
      <c r="F29" s="58">
        <v>104705</v>
      </c>
      <c r="G29" s="58">
        <v>51389</v>
      </c>
      <c r="H29" s="21"/>
    </row>
    <row r="30" spans="1:8" ht="15" customHeight="1" x14ac:dyDescent="0.25">
      <c r="A30" s="149" t="s">
        <v>48</v>
      </c>
      <c r="B30" s="57">
        <v>111108</v>
      </c>
      <c r="C30" s="57">
        <v>60664</v>
      </c>
      <c r="D30" s="57">
        <v>114390</v>
      </c>
      <c r="E30" s="57">
        <v>59599</v>
      </c>
      <c r="F30" s="58">
        <v>123479</v>
      </c>
      <c r="G30" s="58">
        <v>46316</v>
      </c>
      <c r="H30" s="21"/>
    </row>
    <row r="31" spans="1:8" ht="15" customHeight="1" x14ac:dyDescent="0.25">
      <c r="A31" s="149" t="s">
        <v>49</v>
      </c>
      <c r="B31" s="57">
        <v>63083</v>
      </c>
      <c r="C31" s="57">
        <v>36341</v>
      </c>
      <c r="D31" s="57">
        <v>59943</v>
      </c>
      <c r="E31" s="57">
        <v>37405</v>
      </c>
      <c r="F31" s="58">
        <v>60793</v>
      </c>
      <c r="G31" s="58">
        <v>29359</v>
      </c>
      <c r="H31" s="21"/>
    </row>
    <row r="32" spans="1:8" ht="15" customHeight="1" x14ac:dyDescent="0.25">
      <c r="A32" s="149" t="s">
        <v>50</v>
      </c>
      <c r="B32" s="57">
        <v>38560</v>
      </c>
      <c r="C32" s="57">
        <v>22749</v>
      </c>
      <c r="D32" s="57">
        <v>37512</v>
      </c>
      <c r="E32" s="57">
        <v>20320</v>
      </c>
      <c r="F32" s="58">
        <v>43324</v>
      </c>
      <c r="G32" s="58">
        <v>23522</v>
      </c>
      <c r="H32" s="21"/>
    </row>
    <row r="33" spans="1:8" ht="15" customHeight="1" x14ac:dyDescent="0.25">
      <c r="A33" s="149" t="s">
        <v>51</v>
      </c>
      <c r="B33" s="57">
        <v>56811</v>
      </c>
      <c r="C33" s="57">
        <v>36170</v>
      </c>
      <c r="D33" s="57">
        <v>57586</v>
      </c>
      <c r="E33" s="57">
        <v>38614</v>
      </c>
      <c r="F33" s="58">
        <v>55425</v>
      </c>
      <c r="G33" s="58">
        <v>27189</v>
      </c>
      <c r="H33" s="21"/>
    </row>
    <row r="34" spans="1:8" ht="15" customHeight="1" x14ac:dyDescent="0.25">
      <c r="A34" s="149" t="s">
        <v>132</v>
      </c>
      <c r="B34" s="57">
        <v>34537</v>
      </c>
      <c r="C34" s="57">
        <v>18076</v>
      </c>
      <c r="D34" s="57">
        <v>34859</v>
      </c>
      <c r="E34" s="57">
        <v>17150</v>
      </c>
      <c r="F34" s="58">
        <v>37106</v>
      </c>
      <c r="G34" s="58">
        <v>15325</v>
      </c>
      <c r="H34" s="21"/>
    </row>
    <row r="35" spans="1:8" ht="15" customHeight="1" x14ac:dyDescent="0.25">
      <c r="A35" s="149" t="s">
        <v>66</v>
      </c>
      <c r="B35" s="57">
        <v>28963</v>
      </c>
      <c r="C35" s="57">
        <v>15297</v>
      </c>
      <c r="D35" s="57">
        <v>27650</v>
      </c>
      <c r="E35" s="57">
        <v>14999</v>
      </c>
      <c r="F35" s="58">
        <v>30948</v>
      </c>
      <c r="G35" s="58">
        <v>12549</v>
      </c>
      <c r="H35" s="21"/>
    </row>
    <row r="36" spans="1:8" ht="15" customHeight="1" x14ac:dyDescent="0.25">
      <c r="A36" s="149" t="s">
        <v>53</v>
      </c>
      <c r="B36" s="57">
        <v>74668</v>
      </c>
      <c r="C36" s="57">
        <v>45112</v>
      </c>
      <c r="D36" s="57">
        <v>76213</v>
      </c>
      <c r="E36" s="57">
        <v>43178</v>
      </c>
      <c r="F36" s="58">
        <v>85576</v>
      </c>
      <c r="G36" s="58">
        <v>36167</v>
      </c>
      <c r="H36" s="21"/>
    </row>
    <row r="37" spans="1:8" ht="15" customHeight="1" x14ac:dyDescent="0.25">
      <c r="A37" s="149" t="s">
        <v>54</v>
      </c>
      <c r="B37" s="57">
        <v>36083</v>
      </c>
      <c r="C37" s="57">
        <v>21759</v>
      </c>
      <c r="D37" s="57">
        <v>36485</v>
      </c>
      <c r="E37" s="57">
        <v>21730</v>
      </c>
      <c r="F37" s="58">
        <v>39726</v>
      </c>
      <c r="G37" s="58">
        <v>20402</v>
      </c>
      <c r="H37" s="21"/>
    </row>
    <row r="38" spans="1:8" ht="15" customHeight="1" x14ac:dyDescent="0.25">
      <c r="A38" s="149" t="s">
        <v>55</v>
      </c>
      <c r="B38" s="57">
        <v>56698</v>
      </c>
      <c r="C38" s="57">
        <v>27290</v>
      </c>
      <c r="D38" s="57">
        <v>60955</v>
      </c>
      <c r="E38" s="57">
        <v>28892</v>
      </c>
      <c r="F38" s="58">
        <v>65956</v>
      </c>
      <c r="G38" s="58">
        <v>23654</v>
      </c>
      <c r="H38" s="21"/>
    </row>
    <row r="39" spans="1:8" ht="15" customHeight="1" x14ac:dyDescent="0.25">
      <c r="A39" s="154"/>
      <c r="B39" s="243" t="s">
        <v>26</v>
      </c>
      <c r="C39" s="243"/>
      <c r="D39" s="243" t="s">
        <v>30</v>
      </c>
      <c r="E39" s="243"/>
      <c r="F39" s="243" t="s">
        <v>64</v>
      </c>
      <c r="G39" s="243"/>
      <c r="H39" s="20"/>
    </row>
    <row r="40" spans="1:8" ht="15" customHeight="1" x14ac:dyDescent="0.25">
      <c r="A40" s="153" t="s">
        <v>32</v>
      </c>
      <c r="B40" s="59">
        <v>1797818</v>
      </c>
      <c r="C40" s="59">
        <v>1122044</v>
      </c>
      <c r="D40" s="59">
        <v>1797818</v>
      </c>
      <c r="E40" s="59">
        <v>1122044</v>
      </c>
      <c r="F40" s="60">
        <v>1763067</v>
      </c>
      <c r="G40" s="60">
        <v>1141853</v>
      </c>
    </row>
    <row r="41" spans="1:8" ht="15" customHeight="1" x14ac:dyDescent="0.25">
      <c r="A41" s="149" t="s">
        <v>33</v>
      </c>
      <c r="B41" s="58">
        <v>97975</v>
      </c>
      <c r="C41" s="58">
        <v>49335</v>
      </c>
      <c r="D41" s="58">
        <v>97975</v>
      </c>
      <c r="E41" s="58">
        <v>49335</v>
      </c>
      <c r="F41" s="57">
        <v>138219</v>
      </c>
      <c r="G41" s="57">
        <v>47892</v>
      </c>
    </row>
    <row r="42" spans="1:8" ht="15" customHeight="1" x14ac:dyDescent="0.25">
      <c r="A42" s="149" t="s">
        <v>34</v>
      </c>
      <c r="B42" s="58">
        <v>93305</v>
      </c>
      <c r="C42" s="58">
        <v>64592</v>
      </c>
      <c r="D42" s="58">
        <v>93305</v>
      </c>
      <c r="E42" s="58">
        <v>64592</v>
      </c>
      <c r="F42" s="57">
        <v>90433</v>
      </c>
      <c r="G42" s="57">
        <v>65282</v>
      </c>
    </row>
    <row r="43" spans="1:8" ht="15" customHeight="1" x14ac:dyDescent="0.25">
      <c r="A43" s="149" t="s">
        <v>35</v>
      </c>
      <c r="B43" s="58">
        <v>100167</v>
      </c>
      <c r="C43" s="58">
        <v>48186</v>
      </c>
      <c r="D43" s="58">
        <v>100167</v>
      </c>
      <c r="E43" s="58">
        <v>48186</v>
      </c>
      <c r="F43" s="57">
        <v>95854</v>
      </c>
      <c r="G43" s="57">
        <v>48033</v>
      </c>
    </row>
    <row r="44" spans="1:8" ht="15" customHeight="1" x14ac:dyDescent="0.25">
      <c r="A44" s="149" t="s">
        <v>36</v>
      </c>
      <c r="B44" s="58">
        <v>46492</v>
      </c>
      <c r="C44" s="58">
        <v>35545</v>
      </c>
      <c r="D44" s="58">
        <v>46492</v>
      </c>
      <c r="E44" s="58">
        <v>35545</v>
      </c>
      <c r="F44" s="57">
        <v>48583</v>
      </c>
      <c r="G44" s="57">
        <v>37605</v>
      </c>
    </row>
    <row r="45" spans="1:8" ht="15" customHeight="1" x14ac:dyDescent="0.25">
      <c r="A45" s="149" t="s">
        <v>37</v>
      </c>
      <c r="B45" s="58">
        <v>63710</v>
      </c>
      <c r="C45" s="58">
        <v>37672</v>
      </c>
      <c r="D45" s="58">
        <v>63710</v>
      </c>
      <c r="E45" s="58">
        <v>37672</v>
      </c>
      <c r="F45" s="57">
        <v>69529</v>
      </c>
      <c r="G45" s="57">
        <v>43113</v>
      </c>
    </row>
    <row r="46" spans="1:8" ht="15" customHeight="1" x14ac:dyDescent="0.25">
      <c r="A46" s="149" t="s">
        <v>38</v>
      </c>
      <c r="B46" s="58">
        <v>30276</v>
      </c>
      <c r="C46" s="58">
        <v>20355</v>
      </c>
      <c r="D46" s="58">
        <v>30276</v>
      </c>
      <c r="E46" s="58">
        <v>20355</v>
      </c>
      <c r="F46" s="57">
        <v>28772</v>
      </c>
      <c r="G46" s="57">
        <v>19210</v>
      </c>
    </row>
    <row r="47" spans="1:8" ht="15" customHeight="1" x14ac:dyDescent="0.25">
      <c r="A47" s="149" t="s">
        <v>234</v>
      </c>
      <c r="B47" s="58">
        <v>81143</v>
      </c>
      <c r="C47" s="58">
        <v>57783</v>
      </c>
      <c r="D47" s="58">
        <v>81143</v>
      </c>
      <c r="E47" s="58">
        <v>57783</v>
      </c>
      <c r="F47" s="57">
        <v>80156</v>
      </c>
      <c r="G47" s="57">
        <v>57863</v>
      </c>
    </row>
    <row r="48" spans="1:8" ht="15" customHeight="1" x14ac:dyDescent="0.25">
      <c r="A48" s="149" t="s">
        <v>40</v>
      </c>
      <c r="B48" s="58">
        <v>98182</v>
      </c>
      <c r="C48" s="58">
        <v>102217</v>
      </c>
      <c r="D48" s="58">
        <v>98182</v>
      </c>
      <c r="E48" s="58">
        <v>102217</v>
      </c>
      <c r="F48" s="61">
        <v>52007</v>
      </c>
      <c r="G48" s="61">
        <v>107782</v>
      </c>
    </row>
    <row r="49" spans="1:7" ht="15" customHeight="1" x14ac:dyDescent="0.25">
      <c r="A49" s="149" t="s">
        <v>41</v>
      </c>
      <c r="B49" s="58">
        <v>68765</v>
      </c>
      <c r="C49" s="58">
        <v>30155</v>
      </c>
      <c r="D49" s="58">
        <v>68765</v>
      </c>
      <c r="E49" s="58">
        <v>30155</v>
      </c>
      <c r="F49" s="57">
        <v>68431</v>
      </c>
      <c r="G49" s="57">
        <v>31696</v>
      </c>
    </row>
    <row r="50" spans="1:7" ht="15" customHeight="1" x14ac:dyDescent="0.25">
      <c r="A50" s="149" t="s">
        <v>42</v>
      </c>
      <c r="B50" s="58">
        <v>133586</v>
      </c>
      <c r="C50" s="58">
        <v>90027</v>
      </c>
      <c r="D50" s="58">
        <v>133586</v>
      </c>
      <c r="E50" s="58">
        <v>90027</v>
      </c>
      <c r="F50" s="57">
        <v>131007</v>
      </c>
      <c r="G50" s="57">
        <v>96051</v>
      </c>
    </row>
    <row r="51" spans="1:7" ht="15" customHeight="1" x14ac:dyDescent="0.25">
      <c r="A51" s="149" t="s">
        <v>43</v>
      </c>
      <c r="B51" s="58">
        <v>94788</v>
      </c>
      <c r="C51" s="58">
        <v>76916</v>
      </c>
      <c r="D51" s="58">
        <v>94788</v>
      </c>
      <c r="E51" s="58">
        <v>76916</v>
      </c>
      <c r="F51" s="57">
        <v>93808</v>
      </c>
      <c r="G51" s="57">
        <v>74088</v>
      </c>
    </row>
    <row r="52" spans="1:7" ht="15" customHeight="1" x14ac:dyDescent="0.25">
      <c r="A52" s="149" t="s">
        <v>44</v>
      </c>
      <c r="B52" s="58">
        <v>42425</v>
      </c>
      <c r="C52" s="58">
        <v>25974</v>
      </c>
      <c r="D52" s="58">
        <v>42425</v>
      </c>
      <c r="E52" s="58">
        <v>25974</v>
      </c>
      <c r="F52" s="57">
        <v>42293</v>
      </c>
      <c r="G52" s="57">
        <v>27815</v>
      </c>
    </row>
    <row r="53" spans="1:7" ht="15" customHeight="1" x14ac:dyDescent="0.25">
      <c r="A53" s="149" t="s">
        <v>45</v>
      </c>
      <c r="B53" s="58">
        <v>77589</v>
      </c>
      <c r="C53" s="58">
        <v>35390</v>
      </c>
      <c r="D53" s="58">
        <v>77589</v>
      </c>
      <c r="E53" s="58">
        <v>35390</v>
      </c>
      <c r="F53" s="57">
        <v>78910</v>
      </c>
      <c r="G53" s="57">
        <v>35752</v>
      </c>
    </row>
    <row r="54" spans="1:7" ht="15" customHeight="1" x14ac:dyDescent="0.25">
      <c r="A54" s="149" t="s">
        <v>167</v>
      </c>
      <c r="B54" s="58">
        <v>108466</v>
      </c>
      <c r="C54" s="58">
        <v>77146</v>
      </c>
      <c r="D54" s="58">
        <v>108466</v>
      </c>
      <c r="E54" s="58">
        <v>77146</v>
      </c>
      <c r="F54" s="57">
        <v>103602</v>
      </c>
      <c r="G54" s="57">
        <v>78095</v>
      </c>
    </row>
    <row r="55" spans="1:7" ht="15" customHeight="1" x14ac:dyDescent="0.25">
      <c r="A55" s="149" t="s">
        <v>47</v>
      </c>
      <c r="B55" s="58">
        <v>111253</v>
      </c>
      <c r="C55" s="58">
        <v>71552</v>
      </c>
      <c r="D55" s="58">
        <v>111253</v>
      </c>
      <c r="E55" s="58">
        <v>71552</v>
      </c>
      <c r="F55" s="57">
        <v>108876</v>
      </c>
      <c r="G55" s="57">
        <v>70928</v>
      </c>
    </row>
    <row r="56" spans="1:7" ht="15" customHeight="1" x14ac:dyDescent="0.25">
      <c r="A56" s="149" t="s">
        <v>48</v>
      </c>
      <c r="B56" s="58">
        <v>124851</v>
      </c>
      <c r="C56" s="58">
        <v>64640</v>
      </c>
      <c r="D56" s="58">
        <v>124851</v>
      </c>
      <c r="E56" s="58">
        <v>64640</v>
      </c>
      <c r="F56" s="57">
        <v>116707</v>
      </c>
      <c r="G56" s="57">
        <v>62597</v>
      </c>
    </row>
    <row r="57" spans="1:7" ht="15" customHeight="1" x14ac:dyDescent="0.25">
      <c r="A57" s="149" t="s">
        <v>49</v>
      </c>
      <c r="B57" s="58">
        <v>62233</v>
      </c>
      <c r="C57" s="58">
        <v>36531</v>
      </c>
      <c r="D57" s="58">
        <v>62233</v>
      </c>
      <c r="E57" s="58">
        <v>36531</v>
      </c>
      <c r="F57" s="57">
        <v>61104</v>
      </c>
      <c r="G57" s="57">
        <v>37357</v>
      </c>
    </row>
    <row r="58" spans="1:7" ht="15" customHeight="1" x14ac:dyDescent="0.25">
      <c r="A58" s="149" t="s">
        <v>50</v>
      </c>
      <c r="B58" s="58">
        <v>36254</v>
      </c>
      <c r="C58" s="58">
        <v>18509</v>
      </c>
      <c r="D58" s="58">
        <v>36254</v>
      </c>
      <c r="E58" s="58">
        <v>18509</v>
      </c>
      <c r="F58" s="57">
        <v>34259</v>
      </c>
      <c r="G58" s="57">
        <v>18013</v>
      </c>
    </row>
    <row r="59" spans="1:7" ht="15" customHeight="1" x14ac:dyDescent="0.25">
      <c r="A59" s="149" t="s">
        <v>51</v>
      </c>
      <c r="B59" s="58">
        <v>63293</v>
      </c>
      <c r="C59" s="58">
        <v>42276</v>
      </c>
      <c r="D59" s="58">
        <v>63293</v>
      </c>
      <c r="E59" s="58">
        <v>42276</v>
      </c>
      <c r="F59" s="57">
        <v>58817</v>
      </c>
      <c r="G59" s="57">
        <v>39381</v>
      </c>
    </row>
    <row r="60" spans="1:7" ht="15" customHeight="1" x14ac:dyDescent="0.25">
      <c r="A60" s="149" t="s">
        <v>132</v>
      </c>
      <c r="B60" s="58">
        <v>38435</v>
      </c>
      <c r="C60" s="58">
        <v>18779</v>
      </c>
      <c r="D60" s="58">
        <v>38435</v>
      </c>
      <c r="E60" s="58">
        <v>18779</v>
      </c>
      <c r="F60" s="57">
        <v>36987</v>
      </c>
      <c r="G60" s="57">
        <v>19006</v>
      </c>
    </row>
    <row r="61" spans="1:7" ht="15" customHeight="1" x14ac:dyDescent="0.25">
      <c r="A61" s="149" t="s">
        <v>66</v>
      </c>
      <c r="B61" s="58">
        <v>29213</v>
      </c>
      <c r="C61" s="58">
        <v>15961</v>
      </c>
      <c r="D61" s="58">
        <v>29213</v>
      </c>
      <c r="E61" s="58">
        <v>15961</v>
      </c>
      <c r="F61" s="57">
        <v>30345</v>
      </c>
      <c r="G61" s="57">
        <v>17518</v>
      </c>
    </row>
    <row r="62" spans="1:7" ht="15" customHeight="1" x14ac:dyDescent="0.25">
      <c r="A62" s="149" t="s">
        <v>53</v>
      </c>
      <c r="B62" s="58">
        <v>89013</v>
      </c>
      <c r="C62" s="58">
        <v>49154</v>
      </c>
      <c r="D62" s="58">
        <v>89013</v>
      </c>
      <c r="E62" s="58">
        <v>49154</v>
      </c>
      <c r="F62" s="57">
        <v>90457</v>
      </c>
      <c r="G62" s="57">
        <v>52305</v>
      </c>
    </row>
    <row r="63" spans="1:7" ht="15" customHeight="1" x14ac:dyDescent="0.25">
      <c r="A63" s="149" t="s">
        <v>54</v>
      </c>
      <c r="B63" s="58">
        <v>35173</v>
      </c>
      <c r="C63" s="58">
        <v>20182</v>
      </c>
      <c r="D63" s="58">
        <v>35173</v>
      </c>
      <c r="E63" s="58">
        <v>20182</v>
      </c>
      <c r="F63" s="57">
        <v>32661</v>
      </c>
      <c r="G63" s="57">
        <v>19635</v>
      </c>
    </row>
    <row r="64" spans="1:7" ht="15" customHeight="1" x14ac:dyDescent="0.25">
      <c r="A64" s="151" t="s">
        <v>55</v>
      </c>
      <c r="B64" s="62">
        <v>71231</v>
      </c>
      <c r="C64" s="62">
        <v>33167</v>
      </c>
      <c r="D64" s="62">
        <v>71231</v>
      </c>
      <c r="E64" s="62">
        <v>33167</v>
      </c>
      <c r="F64" s="63">
        <v>71250</v>
      </c>
      <c r="G64" s="63">
        <v>34836</v>
      </c>
    </row>
    <row r="65" spans="1:7" ht="15.75" customHeight="1" x14ac:dyDescent="0.25">
      <c r="A65" s="233" t="s">
        <v>236</v>
      </c>
      <c r="B65" s="233"/>
      <c r="C65" s="233"/>
      <c r="D65" s="233"/>
      <c r="E65" s="233"/>
      <c r="F65" s="233"/>
      <c r="G65" s="233"/>
    </row>
    <row r="66" spans="1:7" ht="15.75" customHeight="1" x14ac:dyDescent="0.25">
      <c r="A66" s="244" t="s">
        <v>101</v>
      </c>
      <c r="B66" s="244"/>
      <c r="C66" s="244"/>
      <c r="D66" s="244"/>
      <c r="E66" s="244"/>
      <c r="F66" s="244"/>
      <c r="G66" s="244"/>
    </row>
    <row r="67" spans="1:7" x14ac:dyDescent="0.25">
      <c r="A67" s="182"/>
      <c r="B67" s="182"/>
      <c r="C67" s="182"/>
      <c r="D67" s="182"/>
      <c r="E67" s="182"/>
      <c r="F67" s="182"/>
      <c r="G67" s="182"/>
    </row>
    <row r="68" spans="1:7" x14ac:dyDescent="0.25">
      <c r="A68" s="182"/>
      <c r="B68" s="182"/>
      <c r="C68" s="182"/>
      <c r="D68" s="182"/>
      <c r="E68" s="182"/>
      <c r="F68" s="182"/>
      <c r="G68" s="182"/>
    </row>
    <row r="69" spans="1:7" x14ac:dyDescent="0.25">
      <c r="A69" s="282" t="s">
        <v>204</v>
      </c>
      <c r="B69" s="248"/>
      <c r="C69" s="248"/>
      <c r="D69" s="248"/>
      <c r="E69" s="248"/>
      <c r="F69" s="248"/>
      <c r="G69" s="248"/>
    </row>
    <row r="70" spans="1:7" x14ac:dyDescent="0.25">
      <c r="A70" s="181"/>
      <c r="B70" s="181"/>
      <c r="C70" s="181"/>
      <c r="D70" s="181"/>
      <c r="E70" s="181"/>
      <c r="F70" s="181"/>
      <c r="G70" s="181"/>
    </row>
  </sheetData>
  <mergeCells count="14">
    <mergeCell ref="A69:G69"/>
    <mergeCell ref="A66:G66"/>
    <mergeCell ref="A6:G6"/>
    <mergeCell ref="A7:G7"/>
    <mergeCell ref="F2:G2"/>
    <mergeCell ref="A1:G1"/>
    <mergeCell ref="F39:G39"/>
    <mergeCell ref="A65:G65"/>
    <mergeCell ref="A11:A12"/>
    <mergeCell ref="B11:C11"/>
    <mergeCell ref="D11:E11"/>
    <mergeCell ref="F11:G11"/>
    <mergeCell ref="B39:C39"/>
    <mergeCell ref="D39:E39"/>
  </mergeCells>
  <pageMargins left="0.25" right="0.25" top="0.5" bottom="0" header="0" footer="0"/>
  <pageSetup paperSize="9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70"/>
  <sheetViews>
    <sheetView view="pageBreakPreview" topLeftCell="A54" zoomScaleNormal="100" zoomScaleSheetLayoutView="100" workbookViewId="0">
      <selection activeCell="A70" sqref="A70"/>
    </sheetView>
  </sheetViews>
  <sheetFormatPr defaultRowHeight="15" x14ac:dyDescent="0.25"/>
  <cols>
    <col min="1" max="1" width="28.7109375" customWidth="1"/>
    <col min="2" max="7" width="15.7109375" customWidth="1"/>
  </cols>
  <sheetData>
    <row r="1" spans="1:14" x14ac:dyDescent="0.25">
      <c r="A1" s="226"/>
      <c r="B1" s="226"/>
      <c r="C1" s="226"/>
      <c r="D1" s="226"/>
      <c r="E1" s="226"/>
      <c r="F1" s="226"/>
      <c r="G1" s="226"/>
    </row>
    <row r="2" spans="1:14" ht="15.75" x14ac:dyDescent="0.25">
      <c r="A2" s="49" t="s">
        <v>232</v>
      </c>
      <c r="B2" s="50"/>
      <c r="C2" s="50"/>
      <c r="D2" s="51"/>
      <c r="E2" s="51"/>
      <c r="F2" s="245" t="s">
        <v>231</v>
      </c>
      <c r="G2" s="245"/>
    </row>
    <row r="3" spans="1:14" x14ac:dyDescent="0.25">
      <c r="A3" s="181"/>
      <c r="B3" s="181"/>
      <c r="C3" s="181"/>
      <c r="D3" s="181"/>
      <c r="E3" s="181"/>
      <c r="F3" s="181"/>
      <c r="G3" s="181"/>
    </row>
    <row r="4" spans="1:14" x14ac:dyDescent="0.25">
      <c r="A4" s="181"/>
      <c r="B4" s="181"/>
      <c r="C4" s="181"/>
      <c r="D4" s="181"/>
      <c r="E4" s="181"/>
      <c r="F4" s="181"/>
      <c r="G4" s="181"/>
    </row>
    <row r="5" spans="1:14" x14ac:dyDescent="0.25">
      <c r="A5" s="181"/>
      <c r="B5" s="181"/>
      <c r="C5" s="181"/>
      <c r="D5" s="181"/>
      <c r="E5" s="181"/>
      <c r="F5" s="181"/>
      <c r="G5" s="181"/>
    </row>
    <row r="6" spans="1:14" ht="20.100000000000001" customHeight="1" x14ac:dyDescent="0.25">
      <c r="A6" s="221" t="s">
        <v>140</v>
      </c>
      <c r="B6" s="221"/>
      <c r="C6" s="221"/>
      <c r="D6" s="221"/>
      <c r="E6" s="221"/>
      <c r="F6" s="221"/>
      <c r="G6" s="221"/>
      <c r="H6" s="17"/>
      <c r="I6" s="17"/>
      <c r="J6" s="17"/>
      <c r="K6" s="17"/>
      <c r="L6" s="17"/>
      <c r="M6" s="17"/>
      <c r="N6" s="17"/>
    </row>
    <row r="7" spans="1:14" ht="24.95" customHeight="1" x14ac:dyDescent="0.25">
      <c r="A7" s="222" t="s">
        <v>72</v>
      </c>
      <c r="B7" s="222"/>
      <c r="C7" s="222"/>
      <c r="D7" s="222"/>
      <c r="E7" s="222"/>
      <c r="F7" s="222"/>
      <c r="G7" s="222"/>
      <c r="H7" s="17"/>
      <c r="I7" s="17"/>
      <c r="J7" s="17"/>
      <c r="K7" s="17"/>
      <c r="L7" s="17"/>
      <c r="M7" s="17"/>
      <c r="N7" s="17"/>
    </row>
    <row r="8" spans="1:14" ht="15.75" customHeight="1" x14ac:dyDescent="0.25">
      <c r="A8" s="8"/>
      <c r="B8" s="8"/>
      <c r="C8" s="8"/>
      <c r="D8" s="8"/>
      <c r="E8" s="8"/>
      <c r="F8" s="8"/>
      <c r="G8" s="8"/>
      <c r="H8" s="3"/>
      <c r="I8" s="3"/>
      <c r="J8" s="3"/>
      <c r="K8" s="3"/>
      <c r="L8" s="3"/>
      <c r="M8" s="3"/>
      <c r="N8" s="17"/>
    </row>
    <row r="9" spans="1:14" ht="15.75" customHeight="1" x14ac:dyDescent="0.25">
      <c r="A9" s="8"/>
      <c r="B9" s="8"/>
      <c r="C9" s="8"/>
      <c r="D9" s="8"/>
      <c r="E9" s="8"/>
      <c r="F9" s="8"/>
      <c r="G9" s="8"/>
      <c r="H9" s="3"/>
      <c r="I9" s="3"/>
      <c r="J9" s="3"/>
      <c r="K9" s="3"/>
      <c r="L9" s="3"/>
      <c r="M9" s="3"/>
      <c r="N9" s="17"/>
    </row>
    <row r="10" spans="1:14" ht="15" customHeight="1" x14ac:dyDescent="0.35">
      <c r="A10" s="67"/>
      <c r="B10" s="9"/>
      <c r="C10" s="9"/>
      <c r="D10" s="9"/>
      <c r="E10" s="9"/>
      <c r="F10" s="250" t="s">
        <v>56</v>
      </c>
      <c r="G10" s="250"/>
      <c r="H10" s="18"/>
      <c r="I10" s="18"/>
      <c r="J10" s="18"/>
      <c r="K10" s="18"/>
      <c r="L10" s="249"/>
      <c r="M10" s="249"/>
      <c r="N10" s="18"/>
    </row>
    <row r="11" spans="1:14" ht="24.95" customHeight="1" x14ac:dyDescent="0.25">
      <c r="A11" s="232" t="s">
        <v>28</v>
      </c>
      <c r="B11" s="232" t="s">
        <v>29</v>
      </c>
      <c r="C11" s="232"/>
      <c r="D11" s="243" t="s">
        <v>5</v>
      </c>
      <c r="E11" s="243"/>
      <c r="F11" s="243" t="s">
        <v>6</v>
      </c>
      <c r="G11" s="243"/>
      <c r="N11" s="19"/>
    </row>
    <row r="12" spans="1:14" ht="24.95" customHeight="1" x14ac:dyDescent="0.25">
      <c r="A12" s="232"/>
      <c r="B12" s="175" t="s">
        <v>31</v>
      </c>
      <c r="C12" s="175" t="s">
        <v>4</v>
      </c>
      <c r="D12" s="175" t="s">
        <v>31</v>
      </c>
      <c r="E12" s="175" t="s">
        <v>4</v>
      </c>
      <c r="F12" s="175" t="s">
        <v>31</v>
      </c>
      <c r="G12" s="175" t="s">
        <v>4</v>
      </c>
      <c r="N12" s="21"/>
    </row>
    <row r="13" spans="1:14" ht="15.75" x14ac:dyDescent="0.25">
      <c r="A13" s="68">
        <v>1</v>
      </c>
      <c r="B13" s="68">
        <v>2</v>
      </c>
      <c r="C13" s="68">
        <v>3</v>
      </c>
      <c r="D13" s="68">
        <v>4</v>
      </c>
      <c r="E13" s="68">
        <v>5</v>
      </c>
      <c r="F13" s="11">
        <v>6</v>
      </c>
      <c r="G13" s="11">
        <v>7</v>
      </c>
      <c r="N13" s="21"/>
    </row>
    <row r="14" spans="1:14" ht="15" customHeight="1" x14ac:dyDescent="0.25">
      <c r="A14" s="152" t="s">
        <v>32</v>
      </c>
      <c r="B14" s="55">
        <v>68428</v>
      </c>
      <c r="C14" s="55">
        <v>24514</v>
      </c>
      <c r="D14" s="55">
        <v>67695</v>
      </c>
      <c r="E14" s="55">
        <v>23397</v>
      </c>
      <c r="F14" s="56">
        <v>68759</v>
      </c>
      <c r="G14" s="56">
        <v>22342</v>
      </c>
      <c r="N14" s="21"/>
    </row>
    <row r="15" spans="1:14" ht="15" customHeight="1" x14ac:dyDescent="0.25">
      <c r="A15" s="149" t="s">
        <v>33</v>
      </c>
      <c r="B15" s="57">
        <v>3927</v>
      </c>
      <c r="C15" s="61">
        <v>745</v>
      </c>
      <c r="D15" s="57">
        <v>3579</v>
      </c>
      <c r="E15" s="61">
        <v>677</v>
      </c>
      <c r="F15" s="58">
        <v>3484</v>
      </c>
      <c r="G15" s="64">
        <v>612</v>
      </c>
      <c r="N15" s="21"/>
    </row>
    <row r="16" spans="1:14" ht="15" customHeight="1" x14ac:dyDescent="0.25">
      <c r="A16" s="149" t="s">
        <v>34</v>
      </c>
      <c r="B16" s="57">
        <v>3855</v>
      </c>
      <c r="C16" s="57">
        <v>1173</v>
      </c>
      <c r="D16" s="57">
        <v>3812</v>
      </c>
      <c r="E16" s="57">
        <v>1184</v>
      </c>
      <c r="F16" s="58">
        <v>4138</v>
      </c>
      <c r="G16" s="58">
        <v>1266</v>
      </c>
      <c r="N16" s="21"/>
    </row>
    <row r="17" spans="1:14" ht="15" customHeight="1" x14ac:dyDescent="0.25">
      <c r="A17" s="149" t="s">
        <v>35</v>
      </c>
      <c r="B17" s="57">
        <v>3137</v>
      </c>
      <c r="C17" s="61">
        <v>606</v>
      </c>
      <c r="D17" s="57">
        <v>3174</v>
      </c>
      <c r="E17" s="61">
        <v>616</v>
      </c>
      <c r="F17" s="58">
        <v>3014</v>
      </c>
      <c r="G17" s="64">
        <v>528</v>
      </c>
      <c r="N17" s="21"/>
    </row>
    <row r="18" spans="1:14" ht="15" customHeight="1" x14ac:dyDescent="0.25">
      <c r="A18" s="149" t="s">
        <v>36</v>
      </c>
      <c r="B18" s="57">
        <v>1876</v>
      </c>
      <c r="C18" s="57">
        <v>1342</v>
      </c>
      <c r="D18" s="57">
        <v>1838</v>
      </c>
      <c r="E18" s="57">
        <v>1276</v>
      </c>
      <c r="F18" s="58">
        <v>1945</v>
      </c>
      <c r="G18" s="58">
        <v>1347</v>
      </c>
      <c r="N18" s="21"/>
    </row>
    <row r="19" spans="1:14" ht="15" customHeight="1" x14ac:dyDescent="0.25">
      <c r="A19" s="149" t="s">
        <v>37</v>
      </c>
      <c r="B19" s="57">
        <v>2887</v>
      </c>
      <c r="C19" s="61">
        <v>655</v>
      </c>
      <c r="D19" s="57">
        <v>3013</v>
      </c>
      <c r="E19" s="61">
        <v>652</v>
      </c>
      <c r="F19" s="58">
        <v>3121</v>
      </c>
      <c r="G19" s="64">
        <v>703</v>
      </c>
      <c r="N19" s="21"/>
    </row>
    <row r="20" spans="1:14" ht="15" customHeight="1" x14ac:dyDescent="0.25">
      <c r="A20" s="149" t="s">
        <v>38</v>
      </c>
      <c r="B20" s="57">
        <v>1213</v>
      </c>
      <c r="C20" s="61">
        <v>420</v>
      </c>
      <c r="D20" s="57">
        <v>1197</v>
      </c>
      <c r="E20" s="61">
        <v>429</v>
      </c>
      <c r="F20" s="58">
        <v>1248</v>
      </c>
      <c r="G20" s="64">
        <v>397</v>
      </c>
      <c r="N20" s="21"/>
    </row>
    <row r="21" spans="1:14" ht="15" customHeight="1" x14ac:dyDescent="0.25">
      <c r="A21" s="149" t="s">
        <v>234</v>
      </c>
      <c r="B21" s="57">
        <v>2884</v>
      </c>
      <c r="C21" s="57">
        <v>1003</v>
      </c>
      <c r="D21" s="57">
        <v>3078</v>
      </c>
      <c r="E21" s="61">
        <v>960</v>
      </c>
      <c r="F21" s="58">
        <v>3270</v>
      </c>
      <c r="G21" s="58">
        <v>1073</v>
      </c>
      <c r="N21" s="21"/>
    </row>
    <row r="22" spans="1:14" ht="15" customHeight="1" x14ac:dyDescent="0.25">
      <c r="A22" s="149" t="s">
        <v>40</v>
      </c>
      <c r="B22" s="57">
        <v>3505</v>
      </c>
      <c r="C22" s="57">
        <v>6573</v>
      </c>
      <c r="D22" s="57">
        <v>3439</v>
      </c>
      <c r="E22" s="57">
        <v>6245</v>
      </c>
      <c r="F22" s="58">
        <v>3295</v>
      </c>
      <c r="G22" s="58">
        <v>5176</v>
      </c>
      <c r="N22" s="21"/>
    </row>
    <row r="23" spans="1:14" ht="15" customHeight="1" x14ac:dyDescent="0.25">
      <c r="A23" s="149" t="s">
        <v>41</v>
      </c>
      <c r="B23" s="57">
        <v>2001</v>
      </c>
      <c r="C23" s="61">
        <v>384</v>
      </c>
      <c r="D23" s="57">
        <v>2246</v>
      </c>
      <c r="E23" s="61">
        <v>419</v>
      </c>
      <c r="F23" s="58">
        <v>2299</v>
      </c>
      <c r="G23" s="64">
        <v>406</v>
      </c>
      <c r="N23" s="21"/>
    </row>
    <row r="24" spans="1:14" ht="15" customHeight="1" x14ac:dyDescent="0.25">
      <c r="A24" s="149" t="s">
        <v>42</v>
      </c>
      <c r="B24" s="57">
        <v>4707</v>
      </c>
      <c r="C24" s="57">
        <v>1378</v>
      </c>
      <c r="D24" s="57">
        <v>4598</v>
      </c>
      <c r="E24" s="57">
        <v>1370</v>
      </c>
      <c r="F24" s="58">
        <v>4730</v>
      </c>
      <c r="G24" s="58">
        <v>1339</v>
      </c>
      <c r="N24" s="21"/>
    </row>
    <row r="25" spans="1:14" ht="15" customHeight="1" x14ac:dyDescent="0.25">
      <c r="A25" s="149" t="s">
        <v>43</v>
      </c>
      <c r="B25" s="57">
        <v>3546</v>
      </c>
      <c r="C25" s="57">
        <v>1509</v>
      </c>
      <c r="D25" s="57">
        <v>3467</v>
      </c>
      <c r="E25" s="57">
        <v>1458</v>
      </c>
      <c r="F25" s="58">
        <v>3675</v>
      </c>
      <c r="G25" s="58">
        <v>1537</v>
      </c>
      <c r="N25" s="21"/>
    </row>
    <row r="26" spans="1:14" ht="15" customHeight="1" x14ac:dyDescent="0.25">
      <c r="A26" s="149" t="s">
        <v>44</v>
      </c>
      <c r="B26" s="57">
        <v>1743</v>
      </c>
      <c r="C26" s="61">
        <v>430</v>
      </c>
      <c r="D26" s="57">
        <v>1694</v>
      </c>
      <c r="E26" s="61">
        <v>413</v>
      </c>
      <c r="F26" s="58">
        <v>1770</v>
      </c>
      <c r="G26" s="64">
        <v>433</v>
      </c>
      <c r="N26" s="21"/>
    </row>
    <row r="27" spans="1:14" ht="15" customHeight="1" x14ac:dyDescent="0.25">
      <c r="A27" s="149" t="s">
        <v>45</v>
      </c>
      <c r="B27" s="57">
        <v>2691</v>
      </c>
      <c r="C27" s="57">
        <v>1253</v>
      </c>
      <c r="D27" s="57">
        <v>2767</v>
      </c>
      <c r="E27" s="57">
        <v>1041</v>
      </c>
      <c r="F27" s="58">
        <v>2901</v>
      </c>
      <c r="G27" s="58">
        <v>1071</v>
      </c>
      <c r="N27" s="21"/>
    </row>
    <row r="28" spans="1:14" ht="15" customHeight="1" x14ac:dyDescent="0.25">
      <c r="A28" s="149" t="s">
        <v>167</v>
      </c>
      <c r="B28" s="57">
        <v>4059</v>
      </c>
      <c r="C28" s="57">
        <v>1105</v>
      </c>
      <c r="D28" s="57">
        <v>4055</v>
      </c>
      <c r="E28" s="57">
        <v>1107</v>
      </c>
      <c r="F28" s="58">
        <v>4092</v>
      </c>
      <c r="G28" s="58">
        <v>1065</v>
      </c>
      <c r="N28" s="21"/>
    </row>
    <row r="29" spans="1:14" ht="15" customHeight="1" x14ac:dyDescent="0.25">
      <c r="A29" s="149" t="s">
        <v>47</v>
      </c>
      <c r="B29" s="57">
        <v>3814</v>
      </c>
      <c r="C29" s="57">
        <v>1054</v>
      </c>
      <c r="D29" s="57">
        <v>3617</v>
      </c>
      <c r="E29" s="61">
        <v>914</v>
      </c>
      <c r="F29" s="58">
        <v>3529</v>
      </c>
      <c r="G29" s="64">
        <v>884</v>
      </c>
      <c r="N29" s="21"/>
    </row>
    <row r="30" spans="1:14" ht="15" customHeight="1" x14ac:dyDescent="0.25">
      <c r="A30" s="149" t="s">
        <v>48</v>
      </c>
      <c r="B30" s="57">
        <v>5109</v>
      </c>
      <c r="C30" s="57">
        <v>1274</v>
      </c>
      <c r="D30" s="57">
        <v>5267</v>
      </c>
      <c r="E30" s="57">
        <v>1232</v>
      </c>
      <c r="F30" s="58">
        <v>5376</v>
      </c>
      <c r="G30" s="58">
        <v>1244</v>
      </c>
      <c r="N30" s="21"/>
    </row>
    <row r="31" spans="1:14" ht="15" customHeight="1" x14ac:dyDescent="0.25">
      <c r="A31" s="149" t="s">
        <v>49</v>
      </c>
      <c r="B31" s="57">
        <v>2631</v>
      </c>
      <c r="C31" s="61">
        <v>695</v>
      </c>
      <c r="D31" s="57">
        <v>2629</v>
      </c>
      <c r="E31" s="61">
        <v>663</v>
      </c>
      <c r="F31" s="58">
        <v>2751</v>
      </c>
      <c r="G31" s="64">
        <v>671</v>
      </c>
      <c r="N31" s="21"/>
    </row>
    <row r="32" spans="1:14" ht="15" customHeight="1" x14ac:dyDescent="0.25">
      <c r="A32" s="149" t="s">
        <v>50</v>
      </c>
      <c r="B32" s="57">
        <v>1943</v>
      </c>
      <c r="C32" s="61">
        <v>244</v>
      </c>
      <c r="D32" s="57">
        <v>1739</v>
      </c>
      <c r="E32" s="61">
        <v>221</v>
      </c>
      <c r="F32" s="58">
        <v>1157</v>
      </c>
      <c r="G32" s="64">
        <v>104</v>
      </c>
      <c r="N32" s="21"/>
    </row>
    <row r="33" spans="1:14" ht="15" customHeight="1" x14ac:dyDescent="0.25">
      <c r="A33" s="149" t="s">
        <v>51</v>
      </c>
      <c r="B33" s="57">
        <v>2164</v>
      </c>
      <c r="C33" s="61">
        <v>519</v>
      </c>
      <c r="D33" s="57">
        <v>2160</v>
      </c>
      <c r="E33" s="61">
        <v>571</v>
      </c>
      <c r="F33" s="58">
        <v>2129</v>
      </c>
      <c r="G33" s="64">
        <v>473</v>
      </c>
      <c r="N33" s="21"/>
    </row>
    <row r="34" spans="1:14" ht="15" customHeight="1" x14ac:dyDescent="0.25">
      <c r="A34" s="149" t="s">
        <v>132</v>
      </c>
      <c r="B34" s="57">
        <v>1366</v>
      </c>
      <c r="C34" s="61">
        <v>237</v>
      </c>
      <c r="D34" s="57">
        <v>1251</v>
      </c>
      <c r="E34" s="61">
        <v>205</v>
      </c>
      <c r="F34" s="64">
        <v>993</v>
      </c>
      <c r="G34" s="64">
        <v>260</v>
      </c>
      <c r="N34" s="21"/>
    </row>
    <row r="35" spans="1:14" ht="15" customHeight="1" x14ac:dyDescent="0.25">
      <c r="A35" s="149" t="s">
        <v>66</v>
      </c>
      <c r="B35" s="57">
        <v>1040</v>
      </c>
      <c r="C35" s="61">
        <v>269</v>
      </c>
      <c r="D35" s="61">
        <v>989</v>
      </c>
      <c r="E35" s="61">
        <v>257</v>
      </c>
      <c r="F35" s="58">
        <v>1321</v>
      </c>
      <c r="G35" s="64">
        <v>233</v>
      </c>
      <c r="N35" s="21"/>
    </row>
    <row r="36" spans="1:14" ht="15" customHeight="1" x14ac:dyDescent="0.25">
      <c r="A36" s="149" t="s">
        <v>53</v>
      </c>
      <c r="B36" s="57">
        <v>4010</v>
      </c>
      <c r="C36" s="61">
        <v>557</v>
      </c>
      <c r="D36" s="57">
        <v>3847</v>
      </c>
      <c r="E36" s="61">
        <v>491</v>
      </c>
      <c r="F36" s="58">
        <v>4067</v>
      </c>
      <c r="G36" s="64">
        <v>482</v>
      </c>
      <c r="N36" s="21"/>
    </row>
    <row r="37" spans="1:14" ht="15" customHeight="1" x14ac:dyDescent="0.25">
      <c r="A37" s="149" t="s">
        <v>54</v>
      </c>
      <c r="B37" s="57">
        <v>1594</v>
      </c>
      <c r="C37" s="61">
        <v>371</v>
      </c>
      <c r="D37" s="57">
        <v>1488</v>
      </c>
      <c r="E37" s="61">
        <v>377</v>
      </c>
      <c r="F37" s="58">
        <v>1706</v>
      </c>
      <c r="G37" s="64">
        <v>402</v>
      </c>
      <c r="N37" s="21"/>
    </row>
    <row r="38" spans="1:14" ht="15" customHeight="1" x14ac:dyDescent="0.25">
      <c r="A38" s="149" t="s">
        <v>55</v>
      </c>
      <c r="B38" s="57">
        <v>2726</v>
      </c>
      <c r="C38" s="61">
        <v>718</v>
      </c>
      <c r="D38" s="57">
        <v>2751</v>
      </c>
      <c r="E38" s="61">
        <v>619</v>
      </c>
      <c r="F38" s="58">
        <v>2748</v>
      </c>
      <c r="G38" s="64">
        <v>636</v>
      </c>
      <c r="N38" s="21"/>
    </row>
    <row r="39" spans="1:14" ht="20.100000000000001" customHeight="1" x14ac:dyDescent="0.3">
      <c r="A39" s="150"/>
      <c r="B39" s="243" t="s">
        <v>26</v>
      </c>
      <c r="C39" s="243"/>
      <c r="D39" s="243" t="s">
        <v>30</v>
      </c>
      <c r="E39" s="243"/>
      <c r="F39" s="243" t="s">
        <v>64</v>
      </c>
      <c r="G39" s="243"/>
      <c r="H39" s="2"/>
      <c r="I39" s="2"/>
      <c r="J39" s="2"/>
      <c r="K39" s="2"/>
      <c r="L39" s="2"/>
      <c r="M39" s="2"/>
      <c r="N39" s="20"/>
    </row>
    <row r="40" spans="1:14" ht="15" customHeight="1" x14ac:dyDescent="0.25">
      <c r="A40" s="153" t="s">
        <v>32</v>
      </c>
      <c r="B40" s="59">
        <v>57130</v>
      </c>
      <c r="C40" s="59">
        <v>20681</v>
      </c>
      <c r="D40" s="59">
        <v>57130</v>
      </c>
      <c r="E40" s="59">
        <v>20681</v>
      </c>
      <c r="F40" s="60">
        <v>50183</v>
      </c>
      <c r="G40" s="60">
        <v>18514</v>
      </c>
    </row>
    <row r="41" spans="1:14" ht="15" customHeight="1" x14ac:dyDescent="0.25">
      <c r="A41" s="149" t="s">
        <v>33</v>
      </c>
      <c r="B41" s="58">
        <v>2982</v>
      </c>
      <c r="C41" s="64">
        <v>586</v>
      </c>
      <c r="D41" s="58">
        <v>2982</v>
      </c>
      <c r="E41" s="64">
        <v>586</v>
      </c>
      <c r="F41" s="57">
        <v>2648</v>
      </c>
      <c r="G41" s="61">
        <v>513</v>
      </c>
    </row>
    <row r="42" spans="1:14" ht="15" customHeight="1" x14ac:dyDescent="0.25">
      <c r="A42" s="149" t="s">
        <v>34</v>
      </c>
      <c r="B42" s="58">
        <v>3084</v>
      </c>
      <c r="C42" s="64">
        <v>923</v>
      </c>
      <c r="D42" s="58">
        <v>3084</v>
      </c>
      <c r="E42" s="64">
        <v>923</v>
      </c>
      <c r="F42" s="57">
        <v>2619</v>
      </c>
      <c r="G42" s="61">
        <v>850</v>
      </c>
    </row>
    <row r="43" spans="1:14" ht="15" customHeight="1" x14ac:dyDescent="0.25">
      <c r="A43" s="149" t="s">
        <v>35</v>
      </c>
      <c r="B43" s="58">
        <v>2842</v>
      </c>
      <c r="C43" s="64">
        <v>573</v>
      </c>
      <c r="D43" s="58">
        <v>2842</v>
      </c>
      <c r="E43" s="64">
        <v>573</v>
      </c>
      <c r="F43" s="57">
        <v>2539</v>
      </c>
      <c r="G43" s="61">
        <v>551</v>
      </c>
    </row>
    <row r="44" spans="1:14" ht="15" customHeight="1" x14ac:dyDescent="0.25">
      <c r="A44" s="149" t="s">
        <v>36</v>
      </c>
      <c r="B44" s="58">
        <v>1671</v>
      </c>
      <c r="C44" s="58">
        <v>1333</v>
      </c>
      <c r="D44" s="58">
        <v>1671</v>
      </c>
      <c r="E44" s="58">
        <v>1333</v>
      </c>
      <c r="F44" s="57">
        <v>1525</v>
      </c>
      <c r="G44" s="57">
        <v>1204</v>
      </c>
    </row>
    <row r="45" spans="1:14" ht="15" customHeight="1" x14ac:dyDescent="0.25">
      <c r="A45" s="149" t="s">
        <v>37</v>
      </c>
      <c r="B45" s="58">
        <v>2514</v>
      </c>
      <c r="C45" s="64">
        <v>544</v>
      </c>
      <c r="D45" s="58">
        <v>2514</v>
      </c>
      <c r="E45" s="64">
        <v>544</v>
      </c>
      <c r="F45" s="57">
        <v>2360</v>
      </c>
      <c r="G45" s="61">
        <v>542</v>
      </c>
    </row>
    <row r="46" spans="1:14" ht="15" customHeight="1" x14ac:dyDescent="0.25">
      <c r="A46" s="149" t="s">
        <v>38</v>
      </c>
      <c r="B46" s="58">
        <v>1064</v>
      </c>
      <c r="C46" s="64">
        <v>384</v>
      </c>
      <c r="D46" s="58">
        <v>1064</v>
      </c>
      <c r="E46" s="64">
        <v>384</v>
      </c>
      <c r="F46" s="61">
        <v>889</v>
      </c>
      <c r="G46" s="61">
        <v>317</v>
      </c>
    </row>
    <row r="47" spans="1:14" ht="15" customHeight="1" x14ac:dyDescent="0.25">
      <c r="A47" s="149" t="s">
        <v>234</v>
      </c>
      <c r="B47" s="58">
        <v>2584</v>
      </c>
      <c r="C47" s="64">
        <v>826</v>
      </c>
      <c r="D47" s="58">
        <v>2584</v>
      </c>
      <c r="E47" s="64">
        <v>826</v>
      </c>
      <c r="F47" s="57">
        <v>2287</v>
      </c>
      <c r="G47" s="61">
        <v>760</v>
      </c>
    </row>
    <row r="48" spans="1:14" ht="15" customHeight="1" x14ac:dyDescent="0.25">
      <c r="A48" s="149" t="s">
        <v>40</v>
      </c>
      <c r="B48" s="58">
        <v>3251</v>
      </c>
      <c r="C48" s="58">
        <v>5769</v>
      </c>
      <c r="D48" s="58">
        <v>3251</v>
      </c>
      <c r="E48" s="58">
        <v>5769</v>
      </c>
      <c r="F48" s="57">
        <v>2716</v>
      </c>
      <c r="G48" s="57">
        <v>4875</v>
      </c>
    </row>
    <row r="49" spans="1:7" ht="15" customHeight="1" x14ac:dyDescent="0.25">
      <c r="A49" s="149" t="s">
        <v>41</v>
      </c>
      <c r="B49" s="58">
        <v>2044</v>
      </c>
      <c r="C49" s="64">
        <v>348</v>
      </c>
      <c r="D49" s="58">
        <v>2044</v>
      </c>
      <c r="E49" s="64">
        <v>348</v>
      </c>
      <c r="F49" s="57">
        <v>1802</v>
      </c>
      <c r="G49" s="61">
        <v>338</v>
      </c>
    </row>
    <row r="50" spans="1:7" ht="15" customHeight="1" x14ac:dyDescent="0.25">
      <c r="A50" s="149" t="s">
        <v>42</v>
      </c>
      <c r="B50" s="58">
        <v>4037</v>
      </c>
      <c r="C50" s="58">
        <v>1217</v>
      </c>
      <c r="D50" s="58">
        <v>4037</v>
      </c>
      <c r="E50" s="58">
        <v>1217</v>
      </c>
      <c r="F50" s="57">
        <v>3593</v>
      </c>
      <c r="G50" s="57">
        <v>1222</v>
      </c>
    </row>
    <row r="51" spans="1:7" ht="15" customHeight="1" x14ac:dyDescent="0.25">
      <c r="A51" s="149" t="s">
        <v>43</v>
      </c>
      <c r="B51" s="58">
        <v>3163</v>
      </c>
      <c r="C51" s="58">
        <v>1360</v>
      </c>
      <c r="D51" s="58">
        <v>3163</v>
      </c>
      <c r="E51" s="58">
        <v>1360</v>
      </c>
      <c r="F51" s="57">
        <v>2449</v>
      </c>
      <c r="G51" s="57">
        <v>1020</v>
      </c>
    </row>
    <row r="52" spans="1:7" ht="15" customHeight="1" x14ac:dyDescent="0.25">
      <c r="A52" s="149" t="s">
        <v>44</v>
      </c>
      <c r="B52" s="58">
        <v>1488</v>
      </c>
      <c r="C52" s="64">
        <v>411</v>
      </c>
      <c r="D52" s="58">
        <v>1488</v>
      </c>
      <c r="E52" s="64">
        <v>411</v>
      </c>
      <c r="F52" s="57">
        <v>1353</v>
      </c>
      <c r="G52" s="61">
        <v>368</v>
      </c>
    </row>
    <row r="53" spans="1:7" ht="15" customHeight="1" x14ac:dyDescent="0.25">
      <c r="A53" s="149" t="s">
        <v>45</v>
      </c>
      <c r="B53" s="58">
        <v>2166</v>
      </c>
      <c r="C53" s="64">
        <v>775</v>
      </c>
      <c r="D53" s="58">
        <v>2166</v>
      </c>
      <c r="E53" s="64">
        <v>775</v>
      </c>
      <c r="F53" s="57">
        <v>1929</v>
      </c>
      <c r="G53" s="61">
        <v>758</v>
      </c>
    </row>
    <row r="54" spans="1:7" ht="15" customHeight="1" x14ac:dyDescent="0.25">
      <c r="A54" s="149" t="s">
        <v>167</v>
      </c>
      <c r="B54" s="58">
        <v>3713</v>
      </c>
      <c r="C54" s="58">
        <v>1004</v>
      </c>
      <c r="D54" s="58">
        <v>3713</v>
      </c>
      <c r="E54" s="58">
        <v>1004</v>
      </c>
      <c r="F54" s="57">
        <v>3255</v>
      </c>
      <c r="G54" s="61">
        <v>929</v>
      </c>
    </row>
    <row r="55" spans="1:7" ht="15" customHeight="1" x14ac:dyDescent="0.25">
      <c r="A55" s="149" t="s">
        <v>47</v>
      </c>
      <c r="B55" s="58">
        <v>3214</v>
      </c>
      <c r="C55" s="64">
        <v>826</v>
      </c>
      <c r="D55" s="58">
        <v>3214</v>
      </c>
      <c r="E55" s="64">
        <v>826</v>
      </c>
      <c r="F55" s="57">
        <v>2795</v>
      </c>
      <c r="G55" s="61">
        <v>765</v>
      </c>
    </row>
    <row r="56" spans="1:7" ht="15" customHeight="1" x14ac:dyDescent="0.25">
      <c r="A56" s="149" t="s">
        <v>48</v>
      </c>
      <c r="B56" s="58">
        <v>4087</v>
      </c>
      <c r="C56" s="58">
        <v>1049</v>
      </c>
      <c r="D56" s="58">
        <v>4087</v>
      </c>
      <c r="E56" s="58">
        <v>1049</v>
      </c>
      <c r="F56" s="57">
        <v>3433</v>
      </c>
      <c r="G56" s="61">
        <v>860</v>
      </c>
    </row>
    <row r="57" spans="1:7" ht="15" customHeight="1" x14ac:dyDescent="0.25">
      <c r="A57" s="149" t="s">
        <v>49</v>
      </c>
      <c r="B57" s="58">
        <v>2163</v>
      </c>
      <c r="C57" s="64">
        <v>496</v>
      </c>
      <c r="D57" s="58">
        <v>2163</v>
      </c>
      <c r="E57" s="64">
        <v>496</v>
      </c>
      <c r="F57" s="57">
        <v>1953</v>
      </c>
      <c r="G57" s="61">
        <v>496</v>
      </c>
    </row>
    <row r="58" spans="1:7" ht="15" customHeight="1" x14ac:dyDescent="0.25">
      <c r="A58" s="149" t="s">
        <v>50</v>
      </c>
      <c r="B58" s="58">
        <v>1234</v>
      </c>
      <c r="C58" s="64">
        <v>164</v>
      </c>
      <c r="D58" s="58">
        <v>1234</v>
      </c>
      <c r="E58" s="64">
        <v>164</v>
      </c>
      <c r="F58" s="57">
        <v>1120</v>
      </c>
      <c r="G58" s="61">
        <v>165</v>
      </c>
    </row>
    <row r="59" spans="1:7" ht="15" customHeight="1" x14ac:dyDescent="0.25">
      <c r="A59" s="149" t="s">
        <v>51</v>
      </c>
      <c r="B59" s="58">
        <v>1733</v>
      </c>
      <c r="C59" s="64">
        <v>459</v>
      </c>
      <c r="D59" s="58">
        <v>1733</v>
      </c>
      <c r="E59" s="64">
        <v>459</v>
      </c>
      <c r="F59" s="57">
        <v>1569</v>
      </c>
      <c r="G59" s="61">
        <v>463</v>
      </c>
    </row>
    <row r="60" spans="1:7" ht="15" customHeight="1" x14ac:dyDescent="0.25">
      <c r="A60" s="149" t="s">
        <v>132</v>
      </c>
      <c r="B60" s="64">
        <v>835</v>
      </c>
      <c r="C60" s="64">
        <v>244</v>
      </c>
      <c r="D60" s="64">
        <v>835</v>
      </c>
      <c r="E60" s="64">
        <v>244</v>
      </c>
      <c r="F60" s="61">
        <v>711</v>
      </c>
      <c r="G60" s="61">
        <v>205</v>
      </c>
    </row>
    <row r="61" spans="1:7" ht="15" customHeight="1" x14ac:dyDescent="0.25">
      <c r="A61" s="149" t="s">
        <v>66</v>
      </c>
      <c r="B61" s="64">
        <v>996</v>
      </c>
      <c r="C61" s="64">
        <v>201</v>
      </c>
      <c r="D61" s="64">
        <v>996</v>
      </c>
      <c r="E61" s="64">
        <v>201</v>
      </c>
      <c r="F61" s="61">
        <v>917</v>
      </c>
      <c r="G61" s="61">
        <v>177</v>
      </c>
    </row>
    <row r="62" spans="1:7" ht="15" customHeight="1" x14ac:dyDescent="0.25">
      <c r="A62" s="149" t="s">
        <v>53</v>
      </c>
      <c r="B62" s="58">
        <v>3044</v>
      </c>
      <c r="C62" s="64">
        <v>358</v>
      </c>
      <c r="D62" s="58">
        <v>3044</v>
      </c>
      <c r="E62" s="64">
        <v>358</v>
      </c>
      <c r="F62" s="57">
        <v>2830</v>
      </c>
      <c r="G62" s="61">
        <v>358</v>
      </c>
    </row>
    <row r="63" spans="1:7" ht="15" customHeight="1" x14ac:dyDescent="0.25">
      <c r="A63" s="149" t="s">
        <v>54</v>
      </c>
      <c r="B63" s="58">
        <v>1093</v>
      </c>
      <c r="C63" s="64">
        <v>306</v>
      </c>
      <c r="D63" s="58">
        <v>1093</v>
      </c>
      <c r="E63" s="64">
        <v>306</v>
      </c>
      <c r="F63" s="57">
        <v>1027</v>
      </c>
      <c r="G63" s="61">
        <v>298</v>
      </c>
    </row>
    <row r="64" spans="1:7" ht="15" customHeight="1" x14ac:dyDescent="0.25">
      <c r="A64" s="151" t="s">
        <v>55</v>
      </c>
      <c r="B64" s="62">
        <v>2128</v>
      </c>
      <c r="C64" s="65">
        <v>525</v>
      </c>
      <c r="D64" s="62">
        <v>2128</v>
      </c>
      <c r="E64" s="65">
        <v>525</v>
      </c>
      <c r="F64" s="63">
        <v>1864</v>
      </c>
      <c r="G64" s="66">
        <v>480</v>
      </c>
    </row>
    <row r="65" spans="1:7" ht="15.75" customHeight="1" x14ac:dyDescent="0.25">
      <c r="A65" s="233" t="s">
        <v>236</v>
      </c>
      <c r="B65" s="233"/>
      <c r="C65" s="233"/>
      <c r="D65" s="233"/>
      <c r="E65" s="233"/>
      <c r="F65" s="233"/>
      <c r="G65" s="233"/>
    </row>
    <row r="66" spans="1:7" ht="15.75" customHeight="1" x14ac:dyDescent="0.25">
      <c r="A66" s="244" t="s">
        <v>101</v>
      </c>
      <c r="B66" s="244"/>
      <c r="C66" s="244"/>
      <c r="D66" s="244"/>
      <c r="E66" s="244"/>
      <c r="F66" s="244"/>
      <c r="G66" s="244"/>
    </row>
    <row r="67" spans="1:7" ht="15.75" x14ac:dyDescent="0.25">
      <c r="A67" s="46"/>
      <c r="B67" s="46"/>
      <c r="C67" s="46"/>
      <c r="D67" s="46"/>
      <c r="E67" s="46"/>
      <c r="F67" s="46"/>
      <c r="G67" s="46"/>
    </row>
    <row r="68" spans="1:7" x14ac:dyDescent="0.25">
      <c r="A68" s="182"/>
      <c r="B68" s="182"/>
      <c r="C68" s="182"/>
      <c r="D68" s="182"/>
      <c r="E68" s="182"/>
      <c r="F68" s="182"/>
      <c r="G68" s="182"/>
    </row>
    <row r="69" spans="1:7" x14ac:dyDescent="0.25">
      <c r="A69" s="283" t="s">
        <v>205</v>
      </c>
      <c r="B69" s="226"/>
      <c r="C69" s="226"/>
      <c r="D69" s="226"/>
      <c r="E69" s="226"/>
      <c r="F69" s="226"/>
      <c r="G69" s="226"/>
    </row>
    <row r="70" spans="1:7" x14ac:dyDescent="0.25">
      <c r="A70" s="181"/>
      <c r="B70" s="181"/>
      <c r="C70" s="181"/>
      <c r="D70" s="181"/>
      <c r="E70" s="181"/>
      <c r="F70" s="181"/>
      <c r="G70" s="181"/>
    </row>
  </sheetData>
  <mergeCells count="16">
    <mergeCell ref="A69:G69"/>
    <mergeCell ref="A65:G65"/>
    <mergeCell ref="A66:G66"/>
    <mergeCell ref="B11:C11"/>
    <mergeCell ref="D11:E11"/>
    <mergeCell ref="F11:G11"/>
    <mergeCell ref="B39:C39"/>
    <mergeCell ref="D39:E39"/>
    <mergeCell ref="F39:G39"/>
    <mergeCell ref="A11:A12"/>
    <mergeCell ref="L10:M10"/>
    <mergeCell ref="A1:G1"/>
    <mergeCell ref="F2:G2"/>
    <mergeCell ref="F10:G10"/>
    <mergeCell ref="A6:G6"/>
    <mergeCell ref="A7:G7"/>
  </mergeCells>
  <pageMargins left="0.25" right="0.25" top="0.5" bottom="0" header="0" footer="0"/>
  <pageSetup paperSize="9" scale="7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70"/>
  <sheetViews>
    <sheetView view="pageBreakPreview" topLeftCell="A51" zoomScaleNormal="100" zoomScaleSheetLayoutView="100" workbookViewId="0">
      <selection activeCell="A70" sqref="A70"/>
    </sheetView>
  </sheetViews>
  <sheetFormatPr defaultRowHeight="15" x14ac:dyDescent="0.25"/>
  <cols>
    <col min="1" max="1" width="28.7109375" customWidth="1"/>
    <col min="2" max="7" width="15.7109375" customWidth="1"/>
  </cols>
  <sheetData>
    <row r="1" spans="1:8" x14ac:dyDescent="0.25">
      <c r="A1" s="226"/>
      <c r="B1" s="226"/>
      <c r="C1" s="226"/>
      <c r="D1" s="226"/>
      <c r="E1" s="226"/>
      <c r="F1" s="226"/>
      <c r="G1" s="226"/>
    </row>
    <row r="2" spans="1:8" ht="15.75" x14ac:dyDescent="0.25">
      <c r="A2" s="49" t="s">
        <v>232</v>
      </c>
      <c r="B2" s="50"/>
      <c r="C2" s="50"/>
      <c r="D2" s="51"/>
      <c r="E2" s="51"/>
      <c r="F2" s="245" t="s">
        <v>231</v>
      </c>
      <c r="G2" s="245"/>
    </row>
    <row r="3" spans="1:8" x14ac:dyDescent="0.25">
      <c r="A3" s="181"/>
      <c r="B3" s="181"/>
      <c r="C3" s="181"/>
      <c r="D3" s="181"/>
      <c r="E3" s="181"/>
      <c r="F3" s="181"/>
      <c r="G3" s="181"/>
    </row>
    <row r="4" spans="1:8" x14ac:dyDescent="0.25">
      <c r="A4" s="181"/>
      <c r="B4" s="181"/>
      <c r="C4" s="181"/>
      <c r="D4" s="181"/>
      <c r="E4" s="181"/>
      <c r="F4" s="181"/>
      <c r="G4" s="181"/>
    </row>
    <row r="5" spans="1:8" x14ac:dyDescent="0.25">
      <c r="A5" s="181"/>
      <c r="B5" s="181"/>
      <c r="C5" s="181"/>
      <c r="D5" s="181"/>
      <c r="E5" s="181"/>
      <c r="F5" s="181"/>
      <c r="G5" s="181"/>
    </row>
    <row r="6" spans="1:8" ht="16.5" customHeight="1" x14ac:dyDescent="0.25">
      <c r="A6" s="221" t="s">
        <v>141</v>
      </c>
      <c r="B6" s="221"/>
      <c r="C6" s="221"/>
      <c r="D6" s="221"/>
      <c r="E6" s="221"/>
      <c r="F6" s="221"/>
      <c r="G6" s="221"/>
      <c r="H6" s="17"/>
    </row>
    <row r="7" spans="1:8" ht="24.95" customHeight="1" x14ac:dyDescent="0.25">
      <c r="A7" s="222" t="s">
        <v>73</v>
      </c>
      <c r="B7" s="222"/>
      <c r="C7" s="222"/>
      <c r="D7" s="222"/>
      <c r="E7" s="222"/>
      <c r="F7" s="222"/>
      <c r="G7" s="222"/>
      <c r="H7" s="17"/>
    </row>
    <row r="8" spans="1:8" ht="15.75" customHeight="1" x14ac:dyDescent="0.25">
      <c r="A8" s="8"/>
      <c r="B8" s="8"/>
      <c r="C8" s="8"/>
      <c r="D8" s="8"/>
      <c r="E8" s="8"/>
      <c r="F8" s="8"/>
      <c r="G8" s="8"/>
      <c r="H8" s="17"/>
    </row>
    <row r="9" spans="1:8" ht="15.75" customHeight="1" x14ac:dyDescent="0.25">
      <c r="A9" s="8"/>
      <c r="B9" s="8"/>
      <c r="C9" s="8"/>
      <c r="D9" s="8"/>
      <c r="E9" s="8"/>
      <c r="F9" s="8"/>
      <c r="G9" s="8"/>
      <c r="H9" s="17"/>
    </row>
    <row r="10" spans="1:8" ht="15.75" customHeight="1" x14ac:dyDescent="0.25">
      <c r="A10" s="182"/>
      <c r="B10" s="9"/>
      <c r="C10" s="9"/>
      <c r="D10" s="9"/>
      <c r="E10" s="9"/>
      <c r="F10" s="250" t="s">
        <v>65</v>
      </c>
      <c r="G10" s="250"/>
      <c r="H10" s="18"/>
    </row>
    <row r="11" spans="1:8" ht="24.95" customHeight="1" x14ac:dyDescent="0.25">
      <c r="A11" s="232" t="s">
        <v>28</v>
      </c>
      <c r="B11" s="228" t="s">
        <v>29</v>
      </c>
      <c r="C11" s="230"/>
      <c r="D11" s="246" t="s">
        <v>5</v>
      </c>
      <c r="E11" s="247"/>
      <c r="F11" s="246" t="s">
        <v>6</v>
      </c>
      <c r="G11" s="247"/>
      <c r="H11" s="19"/>
    </row>
    <row r="12" spans="1:8" ht="24.95" customHeight="1" x14ac:dyDescent="0.25">
      <c r="A12" s="232"/>
      <c r="B12" s="175" t="s">
        <v>31</v>
      </c>
      <c r="C12" s="175" t="s">
        <v>4</v>
      </c>
      <c r="D12" s="175" t="s">
        <v>31</v>
      </c>
      <c r="E12" s="175" t="s">
        <v>4</v>
      </c>
      <c r="F12" s="175" t="s">
        <v>31</v>
      </c>
      <c r="G12" s="175" t="s">
        <v>4</v>
      </c>
      <c r="H12" s="21"/>
    </row>
    <row r="13" spans="1:8" ht="15.75" x14ac:dyDescent="0.25">
      <c r="A13" s="68">
        <v>1</v>
      </c>
      <c r="B13" s="68">
        <v>2</v>
      </c>
      <c r="C13" s="68">
        <v>3</v>
      </c>
      <c r="D13" s="68">
        <v>4</v>
      </c>
      <c r="E13" s="68">
        <v>5</v>
      </c>
      <c r="F13" s="11">
        <v>6</v>
      </c>
      <c r="G13" s="11">
        <v>7</v>
      </c>
      <c r="H13" s="21"/>
    </row>
    <row r="14" spans="1:8" ht="15" customHeight="1" x14ac:dyDescent="0.25">
      <c r="A14" s="155" t="s">
        <v>32</v>
      </c>
      <c r="B14" s="69">
        <v>1736</v>
      </c>
      <c r="C14" s="70">
        <v>593</v>
      </c>
      <c r="D14" s="69">
        <v>1696</v>
      </c>
      <c r="E14" s="70">
        <v>545</v>
      </c>
      <c r="F14" s="71">
        <v>1726</v>
      </c>
      <c r="G14" s="72">
        <v>555</v>
      </c>
      <c r="H14" s="21"/>
    </row>
    <row r="15" spans="1:8" ht="15" customHeight="1" x14ac:dyDescent="0.25">
      <c r="A15" s="156" t="s">
        <v>33</v>
      </c>
      <c r="B15" s="73">
        <v>85</v>
      </c>
      <c r="C15" s="73">
        <v>16</v>
      </c>
      <c r="D15" s="73">
        <v>83</v>
      </c>
      <c r="E15" s="73">
        <v>18</v>
      </c>
      <c r="F15" s="74">
        <v>86</v>
      </c>
      <c r="G15" s="74">
        <v>18</v>
      </c>
      <c r="H15" s="21"/>
    </row>
    <row r="16" spans="1:8" ht="15" customHeight="1" x14ac:dyDescent="0.25">
      <c r="A16" s="156" t="s">
        <v>34</v>
      </c>
      <c r="B16" s="73">
        <v>42</v>
      </c>
      <c r="C16" s="73">
        <v>14</v>
      </c>
      <c r="D16" s="73">
        <v>44</v>
      </c>
      <c r="E16" s="73">
        <v>13</v>
      </c>
      <c r="F16" s="74">
        <v>43</v>
      </c>
      <c r="G16" s="74">
        <v>15</v>
      </c>
      <c r="H16" s="21"/>
    </row>
    <row r="17" spans="1:8" ht="15" customHeight="1" x14ac:dyDescent="0.25">
      <c r="A17" s="156" t="s">
        <v>35</v>
      </c>
      <c r="B17" s="73">
        <v>74</v>
      </c>
      <c r="C17" s="73">
        <v>22</v>
      </c>
      <c r="D17" s="73">
        <v>72</v>
      </c>
      <c r="E17" s="73">
        <v>21</v>
      </c>
      <c r="F17" s="74">
        <v>72</v>
      </c>
      <c r="G17" s="74">
        <v>21</v>
      </c>
      <c r="H17" s="21"/>
    </row>
    <row r="18" spans="1:8" ht="15" customHeight="1" x14ac:dyDescent="0.25">
      <c r="A18" s="156" t="s">
        <v>36</v>
      </c>
      <c r="B18" s="73">
        <v>60</v>
      </c>
      <c r="C18" s="73">
        <v>12</v>
      </c>
      <c r="D18" s="73">
        <v>50</v>
      </c>
      <c r="E18" s="73">
        <v>26</v>
      </c>
      <c r="F18" s="74">
        <v>50</v>
      </c>
      <c r="G18" s="74">
        <v>27</v>
      </c>
      <c r="H18" s="21"/>
    </row>
    <row r="19" spans="1:8" ht="15" customHeight="1" x14ac:dyDescent="0.25">
      <c r="A19" s="156" t="s">
        <v>37</v>
      </c>
      <c r="B19" s="73">
        <v>44</v>
      </c>
      <c r="C19" s="73">
        <v>25</v>
      </c>
      <c r="D19" s="73">
        <v>45</v>
      </c>
      <c r="E19" s="73">
        <v>24</v>
      </c>
      <c r="F19" s="74">
        <v>45</v>
      </c>
      <c r="G19" s="74">
        <v>24</v>
      </c>
      <c r="H19" s="21"/>
    </row>
    <row r="20" spans="1:8" ht="15" customHeight="1" x14ac:dyDescent="0.25">
      <c r="A20" s="156" t="s">
        <v>38</v>
      </c>
      <c r="B20" s="73">
        <v>24</v>
      </c>
      <c r="C20" s="73">
        <v>5</v>
      </c>
      <c r="D20" s="73">
        <v>25</v>
      </c>
      <c r="E20" s="73">
        <v>6</v>
      </c>
      <c r="F20" s="74">
        <v>28</v>
      </c>
      <c r="G20" s="74">
        <v>7</v>
      </c>
      <c r="H20" s="21"/>
    </row>
    <row r="21" spans="1:8" ht="15" customHeight="1" x14ac:dyDescent="0.25">
      <c r="A21" s="156" t="s">
        <v>234</v>
      </c>
      <c r="B21" s="73">
        <v>43</v>
      </c>
      <c r="C21" s="73">
        <v>17</v>
      </c>
      <c r="D21" s="73">
        <v>37</v>
      </c>
      <c r="E21" s="73">
        <v>23</v>
      </c>
      <c r="F21" s="74">
        <v>37</v>
      </c>
      <c r="G21" s="74">
        <v>23</v>
      </c>
      <c r="H21" s="21"/>
    </row>
    <row r="22" spans="1:8" ht="15" customHeight="1" x14ac:dyDescent="0.25">
      <c r="A22" s="156" t="s">
        <v>40</v>
      </c>
      <c r="B22" s="73">
        <v>247</v>
      </c>
      <c r="C22" s="73">
        <v>132</v>
      </c>
      <c r="D22" s="73">
        <v>247</v>
      </c>
      <c r="E22" s="73">
        <v>128</v>
      </c>
      <c r="F22" s="74">
        <v>247</v>
      </c>
      <c r="G22" s="74">
        <v>128</v>
      </c>
      <c r="H22" s="21"/>
    </row>
    <row r="23" spans="1:8" ht="15" customHeight="1" x14ac:dyDescent="0.25">
      <c r="A23" s="156" t="s">
        <v>41</v>
      </c>
      <c r="B23" s="73">
        <v>41</v>
      </c>
      <c r="C23" s="73">
        <v>13</v>
      </c>
      <c r="D23" s="73">
        <v>42</v>
      </c>
      <c r="E23" s="73">
        <v>12</v>
      </c>
      <c r="F23" s="74">
        <v>42</v>
      </c>
      <c r="G23" s="74">
        <v>13</v>
      </c>
      <c r="H23" s="21"/>
    </row>
    <row r="24" spans="1:8" ht="15" customHeight="1" x14ac:dyDescent="0.25">
      <c r="A24" s="156" t="s">
        <v>42</v>
      </c>
      <c r="B24" s="73">
        <v>131</v>
      </c>
      <c r="C24" s="73">
        <v>58</v>
      </c>
      <c r="D24" s="73">
        <v>134</v>
      </c>
      <c r="E24" s="73">
        <v>48</v>
      </c>
      <c r="F24" s="74">
        <v>133</v>
      </c>
      <c r="G24" s="74">
        <v>48</v>
      </c>
      <c r="H24" s="21"/>
    </row>
    <row r="25" spans="1:8" ht="15" customHeight="1" x14ac:dyDescent="0.25">
      <c r="A25" s="156" t="s">
        <v>43</v>
      </c>
      <c r="B25" s="73">
        <v>45</v>
      </c>
      <c r="C25" s="73">
        <v>20</v>
      </c>
      <c r="D25" s="73">
        <v>47</v>
      </c>
      <c r="E25" s="73">
        <v>17</v>
      </c>
      <c r="F25" s="74">
        <v>47</v>
      </c>
      <c r="G25" s="74">
        <v>18</v>
      </c>
      <c r="H25" s="21"/>
    </row>
    <row r="26" spans="1:8" ht="15" customHeight="1" x14ac:dyDescent="0.25">
      <c r="A26" s="156" t="s">
        <v>44</v>
      </c>
      <c r="B26" s="73">
        <v>16</v>
      </c>
      <c r="C26" s="73">
        <v>4</v>
      </c>
      <c r="D26" s="73">
        <v>18</v>
      </c>
      <c r="E26" s="73">
        <v>2</v>
      </c>
      <c r="F26" s="74">
        <v>20</v>
      </c>
      <c r="G26" s="74">
        <v>2</v>
      </c>
      <c r="H26" s="21"/>
    </row>
    <row r="27" spans="1:8" ht="15" customHeight="1" x14ac:dyDescent="0.25">
      <c r="A27" s="156" t="s">
        <v>45</v>
      </c>
      <c r="B27" s="73">
        <v>74</v>
      </c>
      <c r="C27" s="73">
        <v>37</v>
      </c>
      <c r="D27" s="73">
        <v>78</v>
      </c>
      <c r="E27" s="73">
        <v>22</v>
      </c>
      <c r="F27" s="74">
        <v>81</v>
      </c>
      <c r="G27" s="74">
        <v>23</v>
      </c>
      <c r="H27" s="21"/>
    </row>
    <row r="28" spans="1:8" ht="15" customHeight="1" x14ac:dyDescent="0.25">
      <c r="A28" s="149" t="s">
        <v>167</v>
      </c>
      <c r="B28" s="73">
        <v>120</v>
      </c>
      <c r="C28" s="73">
        <v>37</v>
      </c>
      <c r="D28" s="73">
        <v>122</v>
      </c>
      <c r="E28" s="73">
        <v>34</v>
      </c>
      <c r="F28" s="74">
        <v>124</v>
      </c>
      <c r="G28" s="74">
        <v>35</v>
      </c>
      <c r="H28" s="21"/>
    </row>
    <row r="29" spans="1:8" ht="15" customHeight="1" x14ac:dyDescent="0.25">
      <c r="A29" s="156" t="s">
        <v>47</v>
      </c>
      <c r="B29" s="73">
        <v>99</v>
      </c>
      <c r="C29" s="73">
        <v>27</v>
      </c>
      <c r="D29" s="73">
        <v>102</v>
      </c>
      <c r="E29" s="73">
        <v>27</v>
      </c>
      <c r="F29" s="74">
        <v>102</v>
      </c>
      <c r="G29" s="74">
        <v>27</v>
      </c>
      <c r="H29" s="21"/>
    </row>
    <row r="30" spans="1:8" ht="15" customHeight="1" x14ac:dyDescent="0.25">
      <c r="A30" s="156" t="s">
        <v>48</v>
      </c>
      <c r="B30" s="73">
        <v>67</v>
      </c>
      <c r="C30" s="73">
        <v>42</v>
      </c>
      <c r="D30" s="73">
        <v>75</v>
      </c>
      <c r="E30" s="73">
        <v>32</v>
      </c>
      <c r="F30" s="74">
        <v>76</v>
      </c>
      <c r="G30" s="74">
        <v>32</v>
      </c>
      <c r="H30" s="21"/>
    </row>
    <row r="31" spans="1:8" ht="15" customHeight="1" x14ac:dyDescent="0.25">
      <c r="A31" s="156" t="s">
        <v>49</v>
      </c>
      <c r="B31" s="73">
        <v>49</v>
      </c>
      <c r="C31" s="73">
        <v>15</v>
      </c>
      <c r="D31" s="73">
        <v>41</v>
      </c>
      <c r="E31" s="73">
        <v>12</v>
      </c>
      <c r="F31" s="74">
        <v>42</v>
      </c>
      <c r="G31" s="74">
        <v>12</v>
      </c>
      <c r="H31" s="21"/>
    </row>
    <row r="32" spans="1:8" ht="15" customHeight="1" x14ac:dyDescent="0.25">
      <c r="A32" s="156" t="s">
        <v>50</v>
      </c>
      <c r="B32" s="73">
        <v>17</v>
      </c>
      <c r="C32" s="73">
        <v>12</v>
      </c>
      <c r="D32" s="73">
        <v>18</v>
      </c>
      <c r="E32" s="73">
        <v>12</v>
      </c>
      <c r="F32" s="74">
        <v>18</v>
      </c>
      <c r="G32" s="74">
        <v>12</v>
      </c>
      <c r="H32" s="21"/>
    </row>
    <row r="33" spans="1:8" ht="15" customHeight="1" x14ac:dyDescent="0.25">
      <c r="A33" s="156" t="s">
        <v>51</v>
      </c>
      <c r="B33" s="73">
        <v>59</v>
      </c>
      <c r="C33" s="73">
        <v>24</v>
      </c>
      <c r="D33" s="73">
        <v>64</v>
      </c>
      <c r="E33" s="73">
        <v>18</v>
      </c>
      <c r="F33" s="74">
        <v>64</v>
      </c>
      <c r="G33" s="74">
        <v>18</v>
      </c>
      <c r="H33" s="21"/>
    </row>
    <row r="34" spans="1:8" ht="15" customHeight="1" x14ac:dyDescent="0.25">
      <c r="A34" s="156" t="s">
        <v>132</v>
      </c>
      <c r="B34" s="73">
        <v>41</v>
      </c>
      <c r="C34" s="73">
        <v>9</v>
      </c>
      <c r="D34" s="73">
        <v>36</v>
      </c>
      <c r="E34" s="73">
        <v>7</v>
      </c>
      <c r="F34" s="74">
        <v>38</v>
      </c>
      <c r="G34" s="74">
        <v>7</v>
      </c>
      <c r="H34" s="21"/>
    </row>
    <row r="35" spans="1:8" ht="15" customHeight="1" x14ac:dyDescent="0.25">
      <c r="A35" s="156" t="s">
        <v>66</v>
      </c>
      <c r="B35" s="73">
        <v>25</v>
      </c>
      <c r="C35" s="73">
        <v>7</v>
      </c>
      <c r="D35" s="73">
        <v>27</v>
      </c>
      <c r="E35" s="73">
        <v>7</v>
      </c>
      <c r="F35" s="74">
        <v>27</v>
      </c>
      <c r="G35" s="74">
        <v>7</v>
      </c>
      <c r="H35" s="21"/>
    </row>
    <row r="36" spans="1:8" ht="15" customHeight="1" x14ac:dyDescent="0.25">
      <c r="A36" s="156" t="s">
        <v>53</v>
      </c>
      <c r="B36" s="73">
        <v>234</v>
      </c>
      <c r="C36" s="73">
        <v>13</v>
      </c>
      <c r="D36" s="73">
        <v>202</v>
      </c>
      <c r="E36" s="73">
        <v>11</v>
      </c>
      <c r="F36" s="74">
        <v>214</v>
      </c>
      <c r="G36" s="74">
        <v>13</v>
      </c>
      <c r="H36" s="21"/>
    </row>
    <row r="37" spans="1:8" ht="15" customHeight="1" x14ac:dyDescent="0.25">
      <c r="A37" s="156" t="s">
        <v>54</v>
      </c>
      <c r="B37" s="73">
        <v>32</v>
      </c>
      <c r="C37" s="73">
        <v>15</v>
      </c>
      <c r="D37" s="73">
        <v>31</v>
      </c>
      <c r="E37" s="73">
        <v>11</v>
      </c>
      <c r="F37" s="74">
        <v>31</v>
      </c>
      <c r="G37" s="74">
        <v>11</v>
      </c>
      <c r="H37" s="21"/>
    </row>
    <row r="38" spans="1:8" ht="15" customHeight="1" x14ac:dyDescent="0.25">
      <c r="A38" s="156" t="s">
        <v>55</v>
      </c>
      <c r="B38" s="73">
        <v>67</v>
      </c>
      <c r="C38" s="73">
        <v>17</v>
      </c>
      <c r="D38" s="73">
        <v>56</v>
      </c>
      <c r="E38" s="73">
        <v>14</v>
      </c>
      <c r="F38" s="74">
        <v>59</v>
      </c>
      <c r="G38" s="74">
        <v>14</v>
      </c>
      <c r="H38" s="21"/>
    </row>
    <row r="39" spans="1:8" ht="20.100000000000001" customHeight="1" x14ac:dyDescent="0.3">
      <c r="A39" s="150"/>
      <c r="B39" s="251" t="s">
        <v>26</v>
      </c>
      <c r="C39" s="252"/>
      <c r="D39" s="251" t="s">
        <v>30</v>
      </c>
      <c r="E39" s="252"/>
      <c r="F39" s="251" t="s">
        <v>64</v>
      </c>
      <c r="G39" s="252"/>
    </row>
    <row r="40" spans="1:8" ht="15" customHeight="1" x14ac:dyDescent="0.25">
      <c r="A40" s="155" t="s">
        <v>32</v>
      </c>
      <c r="B40" s="71">
        <v>2041</v>
      </c>
      <c r="C40" s="72">
        <v>672</v>
      </c>
      <c r="D40" s="71">
        <v>2041</v>
      </c>
      <c r="E40" s="72">
        <v>672</v>
      </c>
      <c r="F40" s="69">
        <v>2118</v>
      </c>
      <c r="G40" s="70">
        <v>663</v>
      </c>
    </row>
    <row r="41" spans="1:8" ht="15" customHeight="1" x14ac:dyDescent="0.25">
      <c r="A41" s="156" t="s">
        <v>33</v>
      </c>
      <c r="B41" s="74">
        <v>96</v>
      </c>
      <c r="C41" s="74">
        <v>28</v>
      </c>
      <c r="D41" s="74">
        <v>96</v>
      </c>
      <c r="E41" s="74">
        <v>28</v>
      </c>
      <c r="F41" s="73">
        <v>99</v>
      </c>
      <c r="G41" s="73">
        <v>25</v>
      </c>
    </row>
    <row r="42" spans="1:8" ht="15" customHeight="1" x14ac:dyDescent="0.25">
      <c r="A42" s="156" t="s">
        <v>34</v>
      </c>
      <c r="B42" s="74">
        <v>48</v>
      </c>
      <c r="C42" s="74">
        <v>18</v>
      </c>
      <c r="D42" s="74">
        <v>48</v>
      </c>
      <c r="E42" s="74">
        <v>18</v>
      </c>
      <c r="F42" s="73">
        <v>53</v>
      </c>
      <c r="G42" s="73">
        <v>22</v>
      </c>
    </row>
    <row r="43" spans="1:8" ht="15" customHeight="1" x14ac:dyDescent="0.25">
      <c r="A43" s="156" t="s">
        <v>35</v>
      </c>
      <c r="B43" s="74">
        <v>100</v>
      </c>
      <c r="C43" s="74">
        <v>38</v>
      </c>
      <c r="D43" s="74">
        <v>100</v>
      </c>
      <c r="E43" s="74">
        <v>38</v>
      </c>
      <c r="F43" s="73">
        <v>102</v>
      </c>
      <c r="G43" s="73">
        <v>38</v>
      </c>
    </row>
    <row r="44" spans="1:8" ht="15" customHeight="1" x14ac:dyDescent="0.25">
      <c r="A44" s="156" t="s">
        <v>36</v>
      </c>
      <c r="B44" s="74">
        <v>65</v>
      </c>
      <c r="C44" s="74">
        <v>16</v>
      </c>
      <c r="D44" s="74">
        <v>65</v>
      </c>
      <c r="E44" s="74">
        <v>16</v>
      </c>
      <c r="F44" s="73">
        <v>68</v>
      </c>
      <c r="G44" s="73">
        <v>13</v>
      </c>
    </row>
    <row r="45" spans="1:8" ht="15" customHeight="1" x14ac:dyDescent="0.25">
      <c r="A45" s="156" t="s">
        <v>37</v>
      </c>
      <c r="B45" s="74">
        <v>45</v>
      </c>
      <c r="C45" s="74">
        <v>29</v>
      </c>
      <c r="D45" s="74">
        <v>45</v>
      </c>
      <c r="E45" s="74">
        <v>29</v>
      </c>
      <c r="F45" s="73">
        <v>48</v>
      </c>
      <c r="G45" s="73">
        <v>30</v>
      </c>
    </row>
    <row r="46" spans="1:8" ht="15" customHeight="1" x14ac:dyDescent="0.25">
      <c r="A46" s="156" t="s">
        <v>38</v>
      </c>
      <c r="B46" s="74">
        <v>43</v>
      </c>
      <c r="C46" s="74">
        <v>15</v>
      </c>
      <c r="D46" s="74">
        <v>43</v>
      </c>
      <c r="E46" s="74">
        <v>15</v>
      </c>
      <c r="F46" s="73">
        <v>45</v>
      </c>
      <c r="G46" s="73">
        <v>19</v>
      </c>
    </row>
    <row r="47" spans="1:8" ht="15" customHeight="1" x14ac:dyDescent="0.25">
      <c r="A47" s="156" t="s">
        <v>234</v>
      </c>
      <c r="B47" s="74">
        <v>49</v>
      </c>
      <c r="C47" s="74">
        <v>26</v>
      </c>
      <c r="D47" s="74">
        <v>49</v>
      </c>
      <c r="E47" s="74">
        <v>26</v>
      </c>
      <c r="F47" s="73">
        <v>53</v>
      </c>
      <c r="G47" s="73">
        <v>21</v>
      </c>
    </row>
    <row r="48" spans="1:8" ht="15" customHeight="1" x14ac:dyDescent="0.25">
      <c r="A48" s="156" t="s">
        <v>40</v>
      </c>
      <c r="B48" s="74">
        <v>272</v>
      </c>
      <c r="C48" s="74">
        <v>115</v>
      </c>
      <c r="D48" s="74">
        <v>272</v>
      </c>
      <c r="E48" s="74">
        <v>115</v>
      </c>
      <c r="F48" s="73">
        <v>264</v>
      </c>
      <c r="G48" s="73">
        <v>123</v>
      </c>
    </row>
    <row r="49" spans="1:7" ht="15" customHeight="1" x14ac:dyDescent="0.25">
      <c r="A49" s="156" t="s">
        <v>41</v>
      </c>
      <c r="B49" s="74">
        <v>49</v>
      </c>
      <c r="C49" s="74">
        <v>22</v>
      </c>
      <c r="D49" s="74">
        <v>49</v>
      </c>
      <c r="E49" s="74">
        <v>22</v>
      </c>
      <c r="F49" s="73">
        <v>51</v>
      </c>
      <c r="G49" s="73">
        <v>23</v>
      </c>
    </row>
    <row r="50" spans="1:7" ht="15" customHeight="1" x14ac:dyDescent="0.25">
      <c r="A50" s="156" t="s">
        <v>42</v>
      </c>
      <c r="B50" s="74">
        <v>142</v>
      </c>
      <c r="C50" s="74">
        <v>61</v>
      </c>
      <c r="D50" s="74">
        <v>142</v>
      </c>
      <c r="E50" s="74">
        <v>61</v>
      </c>
      <c r="F50" s="73">
        <v>156</v>
      </c>
      <c r="G50" s="73">
        <v>48</v>
      </c>
    </row>
    <row r="51" spans="1:7" ht="15" customHeight="1" x14ac:dyDescent="0.25">
      <c r="A51" s="156" t="s">
        <v>43</v>
      </c>
      <c r="B51" s="74">
        <v>54</v>
      </c>
      <c r="C51" s="74">
        <v>24</v>
      </c>
      <c r="D51" s="74">
        <v>54</v>
      </c>
      <c r="E51" s="74">
        <v>24</v>
      </c>
      <c r="F51" s="73">
        <v>57</v>
      </c>
      <c r="G51" s="73">
        <v>23</v>
      </c>
    </row>
    <row r="52" spans="1:7" ht="15" customHeight="1" x14ac:dyDescent="0.25">
      <c r="A52" s="156" t="s">
        <v>44</v>
      </c>
      <c r="B52" s="74">
        <v>36</v>
      </c>
      <c r="C52" s="74">
        <v>2</v>
      </c>
      <c r="D52" s="74">
        <v>36</v>
      </c>
      <c r="E52" s="74">
        <v>2</v>
      </c>
      <c r="F52" s="73">
        <v>39</v>
      </c>
      <c r="G52" s="73">
        <v>2</v>
      </c>
    </row>
    <row r="53" spans="1:7" ht="15" customHeight="1" x14ac:dyDescent="0.25">
      <c r="A53" s="156" t="s">
        <v>45</v>
      </c>
      <c r="B53" s="74">
        <v>96</v>
      </c>
      <c r="C53" s="74">
        <v>36</v>
      </c>
      <c r="D53" s="74">
        <v>96</v>
      </c>
      <c r="E53" s="74">
        <v>36</v>
      </c>
      <c r="F53" s="73">
        <v>99</v>
      </c>
      <c r="G53" s="73">
        <v>38</v>
      </c>
    </row>
    <row r="54" spans="1:7" ht="15" customHeight="1" x14ac:dyDescent="0.25">
      <c r="A54" s="149" t="s">
        <v>167</v>
      </c>
      <c r="B54" s="74">
        <v>150</v>
      </c>
      <c r="C54" s="74">
        <v>43</v>
      </c>
      <c r="D54" s="74">
        <v>150</v>
      </c>
      <c r="E54" s="74">
        <v>43</v>
      </c>
      <c r="F54" s="73">
        <v>157</v>
      </c>
      <c r="G54" s="73">
        <v>44</v>
      </c>
    </row>
    <row r="55" spans="1:7" ht="15" customHeight="1" x14ac:dyDescent="0.25">
      <c r="A55" s="156" t="s">
        <v>47</v>
      </c>
      <c r="B55" s="74">
        <v>112</v>
      </c>
      <c r="C55" s="74">
        <v>29</v>
      </c>
      <c r="D55" s="74">
        <v>112</v>
      </c>
      <c r="E55" s="74">
        <v>29</v>
      </c>
      <c r="F55" s="73">
        <v>116</v>
      </c>
      <c r="G55" s="73">
        <v>28</v>
      </c>
    </row>
    <row r="56" spans="1:7" ht="15" customHeight="1" x14ac:dyDescent="0.25">
      <c r="A56" s="156" t="s">
        <v>48</v>
      </c>
      <c r="B56" s="74">
        <v>80</v>
      </c>
      <c r="C56" s="74">
        <v>41</v>
      </c>
      <c r="D56" s="74">
        <v>80</v>
      </c>
      <c r="E56" s="74">
        <v>41</v>
      </c>
      <c r="F56" s="73">
        <v>86</v>
      </c>
      <c r="G56" s="73">
        <v>41</v>
      </c>
    </row>
    <row r="57" spans="1:7" ht="15" customHeight="1" x14ac:dyDescent="0.25">
      <c r="A57" s="156" t="s">
        <v>49</v>
      </c>
      <c r="B57" s="74">
        <v>63</v>
      </c>
      <c r="C57" s="74">
        <v>16</v>
      </c>
      <c r="D57" s="74">
        <v>63</v>
      </c>
      <c r="E57" s="74">
        <v>16</v>
      </c>
      <c r="F57" s="73">
        <v>68</v>
      </c>
      <c r="G57" s="73">
        <v>19</v>
      </c>
    </row>
    <row r="58" spans="1:7" ht="15" customHeight="1" x14ac:dyDescent="0.25">
      <c r="A58" s="156" t="s">
        <v>50</v>
      </c>
      <c r="B58" s="74">
        <v>22</v>
      </c>
      <c r="C58" s="74">
        <v>12</v>
      </c>
      <c r="D58" s="74">
        <v>22</v>
      </c>
      <c r="E58" s="74">
        <v>12</v>
      </c>
      <c r="F58" s="73">
        <v>20</v>
      </c>
      <c r="G58" s="73">
        <v>14</v>
      </c>
    </row>
    <row r="59" spans="1:7" ht="15" customHeight="1" x14ac:dyDescent="0.25">
      <c r="A59" s="156" t="s">
        <v>51</v>
      </c>
      <c r="B59" s="74">
        <v>66</v>
      </c>
      <c r="C59" s="74">
        <v>23</v>
      </c>
      <c r="D59" s="74">
        <v>66</v>
      </c>
      <c r="E59" s="74">
        <v>23</v>
      </c>
      <c r="F59" s="73">
        <v>69</v>
      </c>
      <c r="G59" s="73">
        <v>21</v>
      </c>
    </row>
    <row r="60" spans="1:7" ht="15" customHeight="1" x14ac:dyDescent="0.25">
      <c r="A60" s="156" t="s">
        <v>132</v>
      </c>
      <c r="B60" s="74">
        <v>47</v>
      </c>
      <c r="C60" s="74">
        <v>13</v>
      </c>
      <c r="D60" s="74">
        <v>47</v>
      </c>
      <c r="E60" s="74">
        <v>13</v>
      </c>
      <c r="F60" s="73">
        <v>53</v>
      </c>
      <c r="G60" s="73">
        <v>7</v>
      </c>
    </row>
    <row r="61" spans="1:7" ht="15" customHeight="1" x14ac:dyDescent="0.25">
      <c r="A61" s="156" t="s">
        <v>66</v>
      </c>
      <c r="B61" s="74">
        <v>27</v>
      </c>
      <c r="C61" s="74">
        <v>11</v>
      </c>
      <c r="D61" s="74">
        <v>27</v>
      </c>
      <c r="E61" s="74">
        <v>11</v>
      </c>
      <c r="F61" s="73">
        <v>29</v>
      </c>
      <c r="G61" s="73">
        <v>9</v>
      </c>
    </row>
    <row r="62" spans="1:7" ht="15" customHeight="1" x14ac:dyDescent="0.25">
      <c r="A62" s="156" t="s">
        <v>53</v>
      </c>
      <c r="B62" s="74">
        <v>267</v>
      </c>
      <c r="C62" s="74">
        <v>20</v>
      </c>
      <c r="D62" s="74">
        <v>267</v>
      </c>
      <c r="E62" s="74">
        <v>20</v>
      </c>
      <c r="F62" s="73">
        <v>271</v>
      </c>
      <c r="G62" s="73">
        <v>22</v>
      </c>
    </row>
    <row r="63" spans="1:7" ht="15" customHeight="1" x14ac:dyDescent="0.25">
      <c r="A63" s="156" t="s">
        <v>54</v>
      </c>
      <c r="B63" s="74">
        <v>34</v>
      </c>
      <c r="C63" s="74">
        <v>13</v>
      </c>
      <c r="D63" s="74">
        <v>34</v>
      </c>
      <c r="E63" s="74">
        <v>13</v>
      </c>
      <c r="F63" s="73">
        <v>34</v>
      </c>
      <c r="G63" s="73">
        <v>13</v>
      </c>
    </row>
    <row r="64" spans="1:7" ht="15" customHeight="1" x14ac:dyDescent="0.25">
      <c r="A64" s="157" t="s">
        <v>55</v>
      </c>
      <c r="B64" s="75">
        <v>78</v>
      </c>
      <c r="C64" s="75">
        <v>21</v>
      </c>
      <c r="D64" s="75">
        <v>78</v>
      </c>
      <c r="E64" s="75">
        <v>21</v>
      </c>
      <c r="F64" s="76">
        <v>81</v>
      </c>
      <c r="G64" s="76">
        <v>20</v>
      </c>
    </row>
    <row r="65" spans="1:7" ht="15.75" customHeight="1" x14ac:dyDescent="0.25">
      <c r="A65" s="233" t="s">
        <v>236</v>
      </c>
      <c r="B65" s="233"/>
      <c r="C65" s="233"/>
      <c r="D65" s="233"/>
      <c r="E65" s="233"/>
      <c r="F65" s="233"/>
      <c r="G65" s="233"/>
    </row>
    <row r="66" spans="1:7" ht="15.75" customHeight="1" x14ac:dyDescent="0.25">
      <c r="A66" s="244" t="s">
        <v>101</v>
      </c>
      <c r="B66" s="244"/>
      <c r="C66" s="244"/>
      <c r="D66" s="244"/>
      <c r="E66" s="244"/>
      <c r="F66" s="244"/>
      <c r="G66" s="244"/>
    </row>
    <row r="67" spans="1:7" x14ac:dyDescent="0.25">
      <c r="A67" s="182"/>
      <c r="B67" s="182"/>
      <c r="C67" s="182"/>
      <c r="D67" s="182"/>
      <c r="E67" s="182"/>
      <c r="F67" s="182"/>
      <c r="G67" s="182"/>
    </row>
    <row r="68" spans="1:7" x14ac:dyDescent="0.25">
      <c r="A68" s="182"/>
      <c r="B68" s="182"/>
      <c r="C68" s="182"/>
      <c r="D68" s="182"/>
      <c r="E68" s="182"/>
      <c r="F68" s="182"/>
      <c r="G68" s="182"/>
    </row>
    <row r="69" spans="1:7" x14ac:dyDescent="0.25">
      <c r="A69" s="282" t="s">
        <v>206</v>
      </c>
      <c r="B69" s="248"/>
      <c r="C69" s="248"/>
      <c r="D69" s="248"/>
      <c r="E69" s="248"/>
      <c r="F69" s="248"/>
      <c r="G69" s="248"/>
    </row>
    <row r="70" spans="1:7" x14ac:dyDescent="0.25">
      <c r="A70" s="181"/>
      <c r="B70" s="181"/>
      <c r="C70" s="181"/>
      <c r="D70" s="181"/>
      <c r="E70" s="181"/>
      <c r="F70" s="181"/>
      <c r="G70" s="181"/>
    </row>
  </sheetData>
  <mergeCells count="15">
    <mergeCell ref="A69:G69"/>
    <mergeCell ref="A65:G65"/>
    <mergeCell ref="A66:G66"/>
    <mergeCell ref="A6:G6"/>
    <mergeCell ref="A7:G7"/>
    <mergeCell ref="B39:C39"/>
    <mergeCell ref="D39:E39"/>
    <mergeCell ref="F39:G39"/>
    <mergeCell ref="A1:G1"/>
    <mergeCell ref="F2:G2"/>
    <mergeCell ref="B11:C11"/>
    <mergeCell ref="D11:E11"/>
    <mergeCell ref="F11:G11"/>
    <mergeCell ref="A11:A12"/>
    <mergeCell ref="F10:G10"/>
  </mergeCells>
  <pageMargins left="0.25" right="0.25" top="0.5" bottom="0" header="0" footer="0"/>
  <pageSetup paperSize="9"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70"/>
  <sheetViews>
    <sheetView view="pageBreakPreview" topLeftCell="A51" zoomScaleNormal="100" zoomScaleSheetLayoutView="100" workbookViewId="0">
      <selection activeCell="A70" sqref="A70"/>
    </sheetView>
  </sheetViews>
  <sheetFormatPr defaultRowHeight="15" x14ac:dyDescent="0.25"/>
  <cols>
    <col min="1" max="1" width="28.7109375" customWidth="1"/>
    <col min="2" max="7" width="15.7109375" customWidth="1"/>
  </cols>
  <sheetData>
    <row r="1" spans="1:9" x14ac:dyDescent="0.25">
      <c r="A1" s="248"/>
      <c r="B1" s="248"/>
      <c r="C1" s="248"/>
      <c r="D1" s="248"/>
      <c r="E1" s="248"/>
      <c r="F1" s="248"/>
      <c r="G1" s="248"/>
    </row>
    <row r="2" spans="1:9" ht="15.75" x14ac:dyDescent="0.25">
      <c r="A2" s="45" t="s">
        <v>232</v>
      </c>
      <c r="B2" s="46"/>
      <c r="C2" s="46"/>
      <c r="D2" s="47"/>
      <c r="E2" s="47"/>
      <c r="F2" s="253" t="s">
        <v>231</v>
      </c>
      <c r="G2" s="253"/>
    </row>
    <row r="3" spans="1:9" x14ac:dyDescent="0.25">
      <c r="A3" s="182"/>
      <c r="B3" s="182"/>
      <c r="C3" s="182"/>
      <c r="D3" s="182"/>
      <c r="E3" s="182"/>
      <c r="F3" s="182"/>
      <c r="G3" s="182"/>
    </row>
    <row r="4" spans="1:9" x14ac:dyDescent="0.25">
      <c r="A4" s="182"/>
      <c r="B4" s="182"/>
      <c r="C4" s="182"/>
      <c r="D4" s="182"/>
      <c r="E4" s="182"/>
      <c r="F4" s="182"/>
      <c r="G4" s="182"/>
    </row>
    <row r="5" spans="1:9" x14ac:dyDescent="0.25">
      <c r="A5" s="182"/>
      <c r="B5" s="182"/>
      <c r="C5" s="182"/>
      <c r="D5" s="182"/>
      <c r="E5" s="182"/>
      <c r="F5" s="182"/>
      <c r="G5" s="182"/>
    </row>
    <row r="6" spans="1:9" ht="20.100000000000001" customHeight="1" x14ac:dyDescent="0.25">
      <c r="A6" s="221" t="s">
        <v>142</v>
      </c>
      <c r="B6" s="221"/>
      <c r="C6" s="221"/>
      <c r="D6" s="221"/>
      <c r="E6" s="221"/>
      <c r="F6" s="221"/>
      <c r="G6" s="221"/>
    </row>
    <row r="7" spans="1:9" ht="24.95" customHeight="1" x14ac:dyDescent="0.25">
      <c r="A7" s="222" t="s">
        <v>74</v>
      </c>
      <c r="B7" s="222"/>
      <c r="C7" s="222"/>
      <c r="D7" s="222"/>
      <c r="E7" s="222"/>
      <c r="F7" s="222"/>
      <c r="G7" s="222"/>
    </row>
    <row r="8" spans="1:9" ht="15.75" customHeight="1" x14ac:dyDescent="0.25">
      <c r="A8" s="8"/>
      <c r="B8" s="8"/>
      <c r="C8" s="8"/>
      <c r="D8" s="8"/>
      <c r="E8" s="8"/>
      <c r="F8" s="8"/>
      <c r="G8" s="8"/>
    </row>
    <row r="9" spans="1:9" ht="15.75" customHeight="1" x14ac:dyDescent="0.25">
      <c r="A9" s="8"/>
      <c r="B9" s="8"/>
      <c r="C9" s="8"/>
      <c r="D9" s="8"/>
      <c r="E9" s="8"/>
      <c r="F9" s="8"/>
      <c r="G9" s="8"/>
    </row>
    <row r="10" spans="1:9" ht="15.75" customHeight="1" x14ac:dyDescent="0.25">
      <c r="A10" s="182"/>
      <c r="B10" s="9"/>
      <c r="C10" s="9"/>
      <c r="D10" s="9"/>
      <c r="E10" s="9"/>
      <c r="F10" s="250" t="s">
        <v>65</v>
      </c>
      <c r="G10" s="250"/>
    </row>
    <row r="11" spans="1:9" ht="24.95" customHeight="1" x14ac:dyDescent="0.25">
      <c r="A11" s="232" t="s">
        <v>28</v>
      </c>
      <c r="B11" s="232" t="s">
        <v>29</v>
      </c>
      <c r="C11" s="232"/>
      <c r="D11" s="243" t="s">
        <v>5</v>
      </c>
      <c r="E11" s="243"/>
      <c r="F11" s="243" t="s">
        <v>6</v>
      </c>
      <c r="G11" s="243"/>
    </row>
    <row r="12" spans="1:9" ht="24.95" customHeight="1" x14ac:dyDescent="0.25">
      <c r="A12" s="232"/>
      <c r="B12" s="175" t="s">
        <v>31</v>
      </c>
      <c r="C12" s="175" t="s">
        <v>4</v>
      </c>
      <c r="D12" s="175" t="s">
        <v>31</v>
      </c>
      <c r="E12" s="175" t="s">
        <v>4</v>
      </c>
      <c r="F12" s="175" t="s">
        <v>31</v>
      </c>
      <c r="G12" s="175" t="s">
        <v>4</v>
      </c>
    </row>
    <row r="13" spans="1:9" ht="15.75" x14ac:dyDescent="0.25">
      <c r="A13" s="68">
        <v>1</v>
      </c>
      <c r="B13" s="68">
        <v>2</v>
      </c>
      <c r="C13" s="68">
        <v>3</v>
      </c>
      <c r="D13" s="68">
        <v>4</v>
      </c>
      <c r="E13" s="68">
        <v>5</v>
      </c>
      <c r="F13" s="11">
        <v>6</v>
      </c>
      <c r="G13" s="11">
        <v>7</v>
      </c>
      <c r="I13" s="22"/>
    </row>
    <row r="14" spans="1:9" ht="15" customHeight="1" x14ac:dyDescent="0.25">
      <c r="A14" s="152" t="s">
        <v>32</v>
      </c>
      <c r="B14" s="55">
        <v>147898</v>
      </c>
      <c r="C14" s="55">
        <v>117948</v>
      </c>
      <c r="D14" s="55">
        <v>160716</v>
      </c>
      <c r="E14" s="55">
        <v>129725</v>
      </c>
      <c r="F14" s="56">
        <v>160470</v>
      </c>
      <c r="G14" s="56">
        <v>108879</v>
      </c>
    </row>
    <row r="15" spans="1:9" ht="15" customHeight="1" x14ac:dyDescent="0.25">
      <c r="A15" s="149" t="s">
        <v>33</v>
      </c>
      <c r="B15" s="57">
        <v>6067</v>
      </c>
      <c r="C15" s="57">
        <v>3233</v>
      </c>
      <c r="D15" s="57">
        <v>6495</v>
      </c>
      <c r="E15" s="57">
        <v>4010</v>
      </c>
      <c r="F15" s="58">
        <v>6664</v>
      </c>
      <c r="G15" s="58">
        <v>3077</v>
      </c>
    </row>
    <row r="16" spans="1:9" ht="15" customHeight="1" x14ac:dyDescent="0.25">
      <c r="A16" s="149" t="s">
        <v>34</v>
      </c>
      <c r="B16" s="57">
        <v>5841</v>
      </c>
      <c r="C16" s="57">
        <v>4739</v>
      </c>
      <c r="D16" s="57">
        <v>7088</v>
      </c>
      <c r="E16" s="57">
        <v>4579</v>
      </c>
      <c r="F16" s="58">
        <v>4830</v>
      </c>
      <c r="G16" s="58">
        <v>2282</v>
      </c>
    </row>
    <row r="17" spans="1:7" ht="15" customHeight="1" x14ac:dyDescent="0.25">
      <c r="A17" s="149" t="s">
        <v>35</v>
      </c>
      <c r="B17" s="57">
        <v>6869</v>
      </c>
      <c r="C17" s="57">
        <v>4043</v>
      </c>
      <c r="D17" s="57">
        <v>7558</v>
      </c>
      <c r="E17" s="57">
        <v>4298</v>
      </c>
      <c r="F17" s="58">
        <v>7789</v>
      </c>
      <c r="G17" s="58">
        <v>4190</v>
      </c>
    </row>
    <row r="18" spans="1:7" ht="15" customHeight="1" x14ac:dyDescent="0.25">
      <c r="A18" s="149" t="s">
        <v>36</v>
      </c>
      <c r="B18" s="57">
        <v>10643</v>
      </c>
      <c r="C18" s="57">
        <v>9312</v>
      </c>
      <c r="D18" s="57">
        <v>10567</v>
      </c>
      <c r="E18" s="57">
        <v>12258</v>
      </c>
      <c r="F18" s="58">
        <v>12203</v>
      </c>
      <c r="G18" s="58">
        <v>10908</v>
      </c>
    </row>
    <row r="19" spans="1:7" ht="15" customHeight="1" x14ac:dyDescent="0.25">
      <c r="A19" s="149" t="s">
        <v>37</v>
      </c>
      <c r="B19" s="57">
        <v>4452</v>
      </c>
      <c r="C19" s="57">
        <v>4286</v>
      </c>
      <c r="D19" s="57">
        <v>5361</v>
      </c>
      <c r="E19" s="57">
        <v>4149</v>
      </c>
      <c r="F19" s="58">
        <v>5222</v>
      </c>
      <c r="G19" s="58">
        <v>3090</v>
      </c>
    </row>
    <row r="20" spans="1:7" ht="15" customHeight="1" x14ac:dyDescent="0.25">
      <c r="A20" s="149" t="s">
        <v>38</v>
      </c>
      <c r="B20" s="57">
        <v>2851</v>
      </c>
      <c r="C20" s="57">
        <v>1669</v>
      </c>
      <c r="D20" s="57">
        <v>3841</v>
      </c>
      <c r="E20" s="57">
        <v>2884</v>
      </c>
      <c r="F20" s="58">
        <v>4015</v>
      </c>
      <c r="G20" s="58">
        <v>2655</v>
      </c>
    </row>
    <row r="21" spans="1:7" ht="15" customHeight="1" x14ac:dyDescent="0.25">
      <c r="A21" s="149" t="s">
        <v>234</v>
      </c>
      <c r="B21" s="57">
        <v>2936</v>
      </c>
      <c r="C21" s="57">
        <v>2649</v>
      </c>
      <c r="D21" s="57">
        <v>3288</v>
      </c>
      <c r="E21" s="57">
        <v>3637</v>
      </c>
      <c r="F21" s="58">
        <v>3060</v>
      </c>
      <c r="G21" s="58">
        <v>2943</v>
      </c>
    </row>
    <row r="22" spans="1:7" ht="15" customHeight="1" x14ac:dyDescent="0.25">
      <c r="A22" s="149" t="s">
        <v>40</v>
      </c>
      <c r="B22" s="57">
        <v>17051</v>
      </c>
      <c r="C22" s="57">
        <v>24695</v>
      </c>
      <c r="D22" s="57">
        <v>16797</v>
      </c>
      <c r="E22" s="57">
        <v>24909</v>
      </c>
      <c r="F22" s="58">
        <v>16766</v>
      </c>
      <c r="G22" s="58">
        <v>22804</v>
      </c>
    </row>
    <row r="23" spans="1:7" ht="15" customHeight="1" x14ac:dyDescent="0.25">
      <c r="A23" s="149" t="s">
        <v>41</v>
      </c>
      <c r="B23" s="57">
        <v>3276</v>
      </c>
      <c r="C23" s="57">
        <v>1716</v>
      </c>
      <c r="D23" s="57">
        <v>3694</v>
      </c>
      <c r="E23" s="57">
        <v>1833</v>
      </c>
      <c r="F23" s="58">
        <v>4237</v>
      </c>
      <c r="G23" s="58">
        <v>2066</v>
      </c>
    </row>
    <row r="24" spans="1:7" ht="15" customHeight="1" x14ac:dyDescent="0.25">
      <c r="A24" s="149" t="s">
        <v>42</v>
      </c>
      <c r="B24" s="57">
        <v>18604</v>
      </c>
      <c r="C24" s="57">
        <v>12773</v>
      </c>
      <c r="D24" s="57">
        <v>18230</v>
      </c>
      <c r="E24" s="57">
        <v>13949</v>
      </c>
      <c r="F24" s="58">
        <v>17205</v>
      </c>
      <c r="G24" s="58">
        <v>10840</v>
      </c>
    </row>
    <row r="25" spans="1:7" ht="15" customHeight="1" x14ac:dyDescent="0.25">
      <c r="A25" s="149" t="s">
        <v>43</v>
      </c>
      <c r="B25" s="57">
        <v>4984</v>
      </c>
      <c r="C25" s="57">
        <v>4178</v>
      </c>
      <c r="D25" s="57">
        <v>6465</v>
      </c>
      <c r="E25" s="57">
        <v>5797</v>
      </c>
      <c r="F25" s="58">
        <v>5912</v>
      </c>
      <c r="G25" s="58">
        <v>4057</v>
      </c>
    </row>
    <row r="26" spans="1:7" ht="15" customHeight="1" x14ac:dyDescent="0.25">
      <c r="A26" s="149" t="s">
        <v>44</v>
      </c>
      <c r="B26" s="57">
        <v>1758</v>
      </c>
      <c r="C26" s="61">
        <v>931</v>
      </c>
      <c r="D26" s="57">
        <v>2103</v>
      </c>
      <c r="E26" s="57">
        <v>1144</v>
      </c>
      <c r="F26" s="58">
        <v>2218</v>
      </c>
      <c r="G26" s="64">
        <v>970</v>
      </c>
    </row>
    <row r="27" spans="1:7" ht="15" customHeight="1" x14ac:dyDescent="0.25">
      <c r="A27" s="149" t="s">
        <v>45</v>
      </c>
      <c r="B27" s="57">
        <v>5397</v>
      </c>
      <c r="C27" s="57">
        <v>2492</v>
      </c>
      <c r="D27" s="57">
        <v>6842</v>
      </c>
      <c r="E27" s="57">
        <v>3037</v>
      </c>
      <c r="F27" s="58">
        <v>6612</v>
      </c>
      <c r="G27" s="58">
        <v>2954</v>
      </c>
    </row>
    <row r="28" spans="1:7" ht="15" customHeight="1" x14ac:dyDescent="0.25">
      <c r="A28" s="149" t="s">
        <v>167</v>
      </c>
      <c r="B28" s="57">
        <v>13204</v>
      </c>
      <c r="C28" s="57">
        <v>8574</v>
      </c>
      <c r="D28" s="57">
        <v>13986</v>
      </c>
      <c r="E28" s="57">
        <v>9477</v>
      </c>
      <c r="F28" s="58">
        <v>13934</v>
      </c>
      <c r="G28" s="58">
        <v>7732</v>
      </c>
    </row>
    <row r="29" spans="1:7" ht="15" customHeight="1" x14ac:dyDescent="0.25">
      <c r="A29" s="149" t="s">
        <v>47</v>
      </c>
      <c r="B29" s="57">
        <v>8703</v>
      </c>
      <c r="C29" s="57">
        <v>6323</v>
      </c>
      <c r="D29" s="57">
        <v>9180</v>
      </c>
      <c r="E29" s="57">
        <v>7091</v>
      </c>
      <c r="F29" s="58">
        <v>8919</v>
      </c>
      <c r="G29" s="58">
        <v>6130</v>
      </c>
    </row>
    <row r="30" spans="1:7" ht="15" customHeight="1" x14ac:dyDescent="0.25">
      <c r="A30" s="149" t="s">
        <v>48</v>
      </c>
      <c r="B30" s="57">
        <v>4052</v>
      </c>
      <c r="C30" s="57">
        <v>5580</v>
      </c>
      <c r="D30" s="57">
        <v>4758</v>
      </c>
      <c r="E30" s="57">
        <v>5793</v>
      </c>
      <c r="F30" s="58">
        <v>4824</v>
      </c>
      <c r="G30" s="58">
        <v>4572</v>
      </c>
    </row>
    <row r="31" spans="1:7" ht="15" customHeight="1" x14ac:dyDescent="0.25">
      <c r="A31" s="149" t="s">
        <v>49</v>
      </c>
      <c r="B31" s="57">
        <v>3078</v>
      </c>
      <c r="C31" s="57">
        <v>2518</v>
      </c>
      <c r="D31" s="57">
        <v>3176</v>
      </c>
      <c r="E31" s="57">
        <v>2396</v>
      </c>
      <c r="F31" s="58">
        <v>3301</v>
      </c>
      <c r="G31" s="58">
        <v>1879</v>
      </c>
    </row>
    <row r="32" spans="1:7" ht="15" customHeight="1" x14ac:dyDescent="0.25">
      <c r="A32" s="149" t="s">
        <v>50</v>
      </c>
      <c r="B32" s="61">
        <v>700</v>
      </c>
      <c r="C32" s="61">
        <v>663</v>
      </c>
      <c r="D32" s="61">
        <v>594</v>
      </c>
      <c r="E32" s="61">
        <v>424</v>
      </c>
      <c r="F32" s="58">
        <v>1031</v>
      </c>
      <c r="G32" s="64">
        <v>498</v>
      </c>
    </row>
    <row r="33" spans="1:7" ht="15" customHeight="1" x14ac:dyDescent="0.25">
      <c r="A33" s="149" t="s">
        <v>51</v>
      </c>
      <c r="B33" s="57">
        <v>9148</v>
      </c>
      <c r="C33" s="57">
        <v>7486</v>
      </c>
      <c r="D33" s="57">
        <v>10424</v>
      </c>
      <c r="E33" s="57">
        <v>7821</v>
      </c>
      <c r="F33" s="58">
        <v>9944</v>
      </c>
      <c r="G33" s="58">
        <v>5914</v>
      </c>
    </row>
    <row r="34" spans="1:7" ht="15" customHeight="1" x14ac:dyDescent="0.25">
      <c r="A34" s="149" t="s">
        <v>132</v>
      </c>
      <c r="B34" s="57">
        <v>1985</v>
      </c>
      <c r="C34" s="57">
        <v>1357</v>
      </c>
      <c r="D34" s="57">
        <v>2629</v>
      </c>
      <c r="E34" s="57">
        <v>1600</v>
      </c>
      <c r="F34" s="58">
        <v>2570</v>
      </c>
      <c r="G34" s="58">
        <v>1215</v>
      </c>
    </row>
    <row r="35" spans="1:7" ht="15" customHeight="1" x14ac:dyDescent="0.25">
      <c r="A35" s="149" t="s">
        <v>66</v>
      </c>
      <c r="B35" s="57">
        <v>2273</v>
      </c>
      <c r="C35" s="61">
        <v>884</v>
      </c>
      <c r="D35" s="57">
        <v>2518</v>
      </c>
      <c r="E35" s="57">
        <v>1117</v>
      </c>
      <c r="F35" s="58">
        <v>2604</v>
      </c>
      <c r="G35" s="64">
        <v>959</v>
      </c>
    </row>
    <row r="36" spans="1:7" ht="15" customHeight="1" x14ac:dyDescent="0.25">
      <c r="A36" s="149" t="s">
        <v>53</v>
      </c>
      <c r="B36" s="57">
        <v>8880</v>
      </c>
      <c r="C36" s="57">
        <v>4835</v>
      </c>
      <c r="D36" s="57">
        <v>9769</v>
      </c>
      <c r="E36" s="57">
        <v>4867</v>
      </c>
      <c r="F36" s="58">
        <v>11432</v>
      </c>
      <c r="G36" s="58">
        <v>4924</v>
      </c>
    </row>
    <row r="37" spans="1:7" ht="15" customHeight="1" x14ac:dyDescent="0.25">
      <c r="A37" s="149" t="s">
        <v>54</v>
      </c>
      <c r="B37" s="57">
        <v>1678</v>
      </c>
      <c r="C37" s="57">
        <v>1234</v>
      </c>
      <c r="D37" s="57">
        <v>1882</v>
      </c>
      <c r="E37" s="57">
        <v>1048</v>
      </c>
      <c r="F37" s="58">
        <v>1812</v>
      </c>
      <c r="G37" s="64">
        <v>921</v>
      </c>
    </row>
    <row r="38" spans="1:7" ht="15" customHeight="1" x14ac:dyDescent="0.25">
      <c r="A38" s="149" t="s">
        <v>55</v>
      </c>
      <c r="B38" s="57">
        <v>3468</v>
      </c>
      <c r="C38" s="57">
        <v>1778</v>
      </c>
      <c r="D38" s="57">
        <v>3471</v>
      </c>
      <c r="E38" s="57">
        <v>1607</v>
      </c>
      <c r="F38" s="58">
        <v>3366</v>
      </c>
      <c r="G38" s="58">
        <v>1299</v>
      </c>
    </row>
    <row r="39" spans="1:7" ht="20.100000000000001" customHeight="1" x14ac:dyDescent="0.3">
      <c r="A39" s="150"/>
      <c r="B39" s="246" t="s">
        <v>26</v>
      </c>
      <c r="C39" s="247"/>
      <c r="D39" s="246" t="s">
        <v>30</v>
      </c>
      <c r="E39" s="247"/>
      <c r="F39" s="246" t="s">
        <v>64</v>
      </c>
      <c r="G39" s="247"/>
    </row>
    <row r="40" spans="1:7" ht="15" customHeight="1" x14ac:dyDescent="0.25">
      <c r="A40" s="153" t="s">
        <v>32</v>
      </c>
      <c r="B40" s="59">
        <v>192662</v>
      </c>
      <c r="C40" s="59">
        <v>141989</v>
      </c>
      <c r="D40" s="59">
        <v>192662</v>
      </c>
      <c r="E40" s="59">
        <v>141989</v>
      </c>
      <c r="F40" s="60">
        <v>199888</v>
      </c>
      <c r="G40" s="60">
        <v>140722</v>
      </c>
    </row>
    <row r="41" spans="1:7" ht="15" customHeight="1" x14ac:dyDescent="0.25">
      <c r="A41" s="149" t="s">
        <v>33</v>
      </c>
      <c r="B41" s="58">
        <v>7530</v>
      </c>
      <c r="C41" s="58">
        <v>4212</v>
      </c>
      <c r="D41" s="58">
        <v>7530</v>
      </c>
      <c r="E41" s="58">
        <v>4212</v>
      </c>
      <c r="F41" s="57">
        <v>7796</v>
      </c>
      <c r="G41" s="57">
        <v>4048</v>
      </c>
    </row>
    <row r="42" spans="1:7" ht="15" customHeight="1" x14ac:dyDescent="0.25">
      <c r="A42" s="149" t="s">
        <v>34</v>
      </c>
      <c r="B42" s="58">
        <v>7239</v>
      </c>
      <c r="C42" s="58">
        <v>4947</v>
      </c>
      <c r="D42" s="58">
        <v>7239</v>
      </c>
      <c r="E42" s="58">
        <v>4947</v>
      </c>
      <c r="F42" s="57">
        <v>6835</v>
      </c>
      <c r="G42" s="57">
        <v>4057</v>
      </c>
    </row>
    <row r="43" spans="1:7" ht="15" customHeight="1" x14ac:dyDescent="0.25">
      <c r="A43" s="149" t="s">
        <v>35</v>
      </c>
      <c r="B43" s="58">
        <v>14705</v>
      </c>
      <c r="C43" s="58">
        <v>9572</v>
      </c>
      <c r="D43" s="58">
        <v>14705</v>
      </c>
      <c r="E43" s="58">
        <v>9572</v>
      </c>
      <c r="F43" s="57">
        <v>10743</v>
      </c>
      <c r="G43" s="57">
        <v>5404</v>
      </c>
    </row>
    <row r="44" spans="1:7" ht="15" customHeight="1" x14ac:dyDescent="0.25">
      <c r="A44" s="149" t="s">
        <v>36</v>
      </c>
      <c r="B44" s="58">
        <v>13125</v>
      </c>
      <c r="C44" s="58">
        <v>12030</v>
      </c>
      <c r="D44" s="58">
        <v>13125</v>
      </c>
      <c r="E44" s="58">
        <v>12030</v>
      </c>
      <c r="F44" s="57">
        <v>12606</v>
      </c>
      <c r="G44" s="57">
        <v>11708</v>
      </c>
    </row>
    <row r="45" spans="1:7" ht="15" customHeight="1" x14ac:dyDescent="0.25">
      <c r="A45" s="149" t="s">
        <v>37</v>
      </c>
      <c r="B45" s="58">
        <v>6411</v>
      </c>
      <c r="C45" s="58">
        <v>4591</v>
      </c>
      <c r="D45" s="58">
        <v>6411</v>
      </c>
      <c r="E45" s="58">
        <v>4591</v>
      </c>
      <c r="F45" s="57">
        <v>6523</v>
      </c>
      <c r="G45" s="57">
        <v>4981</v>
      </c>
    </row>
    <row r="46" spans="1:7" ht="15" customHeight="1" x14ac:dyDescent="0.25">
      <c r="A46" s="149" t="s">
        <v>38</v>
      </c>
      <c r="B46" s="58">
        <v>5161</v>
      </c>
      <c r="C46" s="58">
        <v>4042</v>
      </c>
      <c r="D46" s="58">
        <v>5161</v>
      </c>
      <c r="E46" s="58">
        <v>4042</v>
      </c>
      <c r="F46" s="57">
        <v>5274</v>
      </c>
      <c r="G46" s="57">
        <v>3764</v>
      </c>
    </row>
    <row r="47" spans="1:7" ht="15" customHeight="1" x14ac:dyDescent="0.25">
      <c r="A47" s="149" t="s">
        <v>234</v>
      </c>
      <c r="B47" s="58">
        <v>4160</v>
      </c>
      <c r="C47" s="58">
        <v>3600</v>
      </c>
      <c r="D47" s="58">
        <v>4160</v>
      </c>
      <c r="E47" s="58">
        <v>3600</v>
      </c>
      <c r="F47" s="57">
        <v>4815</v>
      </c>
      <c r="G47" s="57">
        <v>4044</v>
      </c>
    </row>
    <row r="48" spans="1:7" ht="15" customHeight="1" x14ac:dyDescent="0.25">
      <c r="A48" s="149" t="s">
        <v>40</v>
      </c>
      <c r="B48" s="58">
        <v>18823</v>
      </c>
      <c r="C48" s="58">
        <v>22898</v>
      </c>
      <c r="D48" s="58">
        <v>18823</v>
      </c>
      <c r="E48" s="58">
        <v>22898</v>
      </c>
      <c r="F48" s="57">
        <v>18481</v>
      </c>
      <c r="G48" s="57">
        <v>22818</v>
      </c>
    </row>
    <row r="49" spans="1:7" ht="15" customHeight="1" x14ac:dyDescent="0.25">
      <c r="A49" s="149" t="s">
        <v>41</v>
      </c>
      <c r="B49" s="58">
        <v>4563</v>
      </c>
      <c r="C49" s="58">
        <v>2264</v>
      </c>
      <c r="D49" s="58">
        <v>4563</v>
      </c>
      <c r="E49" s="58">
        <v>2264</v>
      </c>
      <c r="F49" s="57">
        <v>5756</v>
      </c>
      <c r="G49" s="57">
        <v>2299</v>
      </c>
    </row>
    <row r="50" spans="1:7" ht="15" customHeight="1" x14ac:dyDescent="0.25">
      <c r="A50" s="149" t="s">
        <v>42</v>
      </c>
      <c r="B50" s="58">
        <v>17735</v>
      </c>
      <c r="C50" s="58">
        <v>13541</v>
      </c>
      <c r="D50" s="58">
        <v>17735</v>
      </c>
      <c r="E50" s="58">
        <v>13541</v>
      </c>
      <c r="F50" s="57">
        <v>19780</v>
      </c>
      <c r="G50" s="57">
        <v>15252</v>
      </c>
    </row>
    <row r="51" spans="1:7" ht="15" customHeight="1" x14ac:dyDescent="0.25">
      <c r="A51" s="149" t="s">
        <v>43</v>
      </c>
      <c r="B51" s="58">
        <v>7680</v>
      </c>
      <c r="C51" s="58">
        <v>6673</v>
      </c>
      <c r="D51" s="58">
        <v>7680</v>
      </c>
      <c r="E51" s="58">
        <v>6673</v>
      </c>
      <c r="F51" s="57">
        <v>7516</v>
      </c>
      <c r="G51" s="57">
        <v>6652</v>
      </c>
    </row>
    <row r="52" spans="1:7" ht="15" customHeight="1" x14ac:dyDescent="0.25">
      <c r="A52" s="149" t="s">
        <v>44</v>
      </c>
      <c r="B52" s="58">
        <v>3213</v>
      </c>
      <c r="C52" s="58">
        <v>1615</v>
      </c>
      <c r="D52" s="58">
        <v>3213</v>
      </c>
      <c r="E52" s="58">
        <v>1615</v>
      </c>
      <c r="F52" s="57">
        <v>3585</v>
      </c>
      <c r="G52" s="57">
        <v>1754</v>
      </c>
    </row>
    <row r="53" spans="1:7" ht="15" customHeight="1" x14ac:dyDescent="0.25">
      <c r="A53" s="149" t="s">
        <v>45</v>
      </c>
      <c r="B53" s="64">
        <v>8143</v>
      </c>
      <c r="C53" s="64">
        <v>3398</v>
      </c>
      <c r="D53" s="64">
        <v>8143</v>
      </c>
      <c r="E53" s="64">
        <v>3398</v>
      </c>
      <c r="F53" s="61">
        <v>8385</v>
      </c>
      <c r="G53" s="61">
        <v>3886</v>
      </c>
    </row>
    <row r="54" spans="1:7" ht="15" customHeight="1" x14ac:dyDescent="0.25">
      <c r="A54" s="149" t="s">
        <v>167</v>
      </c>
      <c r="B54" s="58">
        <v>16153</v>
      </c>
      <c r="C54" s="58">
        <v>10972</v>
      </c>
      <c r="D54" s="58">
        <v>16153</v>
      </c>
      <c r="E54" s="58">
        <v>10972</v>
      </c>
      <c r="F54" s="57">
        <v>17190</v>
      </c>
      <c r="G54" s="57">
        <v>11157</v>
      </c>
    </row>
    <row r="55" spans="1:7" ht="15" customHeight="1" x14ac:dyDescent="0.25">
      <c r="A55" s="149" t="s">
        <v>47</v>
      </c>
      <c r="B55" s="58">
        <v>10914</v>
      </c>
      <c r="C55" s="58">
        <v>8498</v>
      </c>
      <c r="D55" s="58">
        <v>10914</v>
      </c>
      <c r="E55" s="58">
        <v>8498</v>
      </c>
      <c r="F55" s="57">
        <v>12617</v>
      </c>
      <c r="G55" s="57">
        <v>8636</v>
      </c>
    </row>
    <row r="56" spans="1:7" ht="15" customHeight="1" x14ac:dyDescent="0.25">
      <c r="A56" s="149" t="s">
        <v>48</v>
      </c>
      <c r="B56" s="58">
        <v>5408</v>
      </c>
      <c r="C56" s="58">
        <v>6214</v>
      </c>
      <c r="D56" s="58">
        <v>5408</v>
      </c>
      <c r="E56" s="58">
        <v>6214</v>
      </c>
      <c r="F56" s="57">
        <v>5920</v>
      </c>
      <c r="G56" s="57">
        <v>5960</v>
      </c>
    </row>
    <row r="57" spans="1:7" ht="15" customHeight="1" x14ac:dyDescent="0.25">
      <c r="A57" s="149" t="s">
        <v>49</v>
      </c>
      <c r="B57" s="58">
        <v>4061</v>
      </c>
      <c r="C57" s="58">
        <v>2934</v>
      </c>
      <c r="D57" s="58">
        <v>4061</v>
      </c>
      <c r="E57" s="58">
        <v>2934</v>
      </c>
      <c r="F57" s="57">
        <v>5072</v>
      </c>
      <c r="G57" s="57">
        <v>3306</v>
      </c>
    </row>
    <row r="58" spans="1:7" ht="15" customHeight="1" x14ac:dyDescent="0.25">
      <c r="A58" s="149" t="s">
        <v>50</v>
      </c>
      <c r="B58" s="58">
        <v>1117</v>
      </c>
      <c r="C58" s="64">
        <v>531</v>
      </c>
      <c r="D58" s="58">
        <v>1117</v>
      </c>
      <c r="E58" s="64">
        <v>531</v>
      </c>
      <c r="F58" s="57">
        <v>1037</v>
      </c>
      <c r="G58" s="61">
        <v>629</v>
      </c>
    </row>
    <row r="59" spans="1:7" ht="15" customHeight="1" x14ac:dyDescent="0.25">
      <c r="A59" s="149" t="s">
        <v>51</v>
      </c>
      <c r="B59" s="58">
        <v>11457</v>
      </c>
      <c r="C59" s="58">
        <v>7893</v>
      </c>
      <c r="D59" s="58">
        <v>11457</v>
      </c>
      <c r="E59" s="58">
        <v>7893</v>
      </c>
      <c r="F59" s="57">
        <v>11043</v>
      </c>
      <c r="G59" s="57">
        <v>8459</v>
      </c>
    </row>
    <row r="60" spans="1:7" ht="15" customHeight="1" x14ac:dyDescent="0.25">
      <c r="A60" s="149" t="s">
        <v>132</v>
      </c>
      <c r="B60" s="58">
        <v>3807</v>
      </c>
      <c r="C60" s="58">
        <v>1952</v>
      </c>
      <c r="D60" s="58">
        <v>3807</v>
      </c>
      <c r="E60" s="58">
        <v>1952</v>
      </c>
      <c r="F60" s="57">
        <v>3496</v>
      </c>
      <c r="G60" s="57">
        <v>1688</v>
      </c>
    </row>
    <row r="61" spans="1:7" ht="15" customHeight="1" x14ac:dyDescent="0.25">
      <c r="A61" s="149" t="s">
        <v>66</v>
      </c>
      <c r="B61" s="58">
        <v>2901</v>
      </c>
      <c r="C61" s="58">
        <v>1129</v>
      </c>
      <c r="D61" s="58">
        <v>2901</v>
      </c>
      <c r="E61" s="58">
        <v>1129</v>
      </c>
      <c r="F61" s="57">
        <v>3061</v>
      </c>
      <c r="G61" s="57">
        <v>1202</v>
      </c>
    </row>
    <row r="62" spans="1:7" ht="15" customHeight="1" x14ac:dyDescent="0.25">
      <c r="A62" s="149" t="s">
        <v>53</v>
      </c>
      <c r="B62" s="58">
        <v>11878</v>
      </c>
      <c r="C62" s="58">
        <v>5327</v>
      </c>
      <c r="D62" s="58">
        <v>11878</v>
      </c>
      <c r="E62" s="58">
        <v>5327</v>
      </c>
      <c r="F62" s="57">
        <v>14962</v>
      </c>
      <c r="G62" s="57">
        <v>5531</v>
      </c>
    </row>
    <row r="63" spans="1:7" ht="15" customHeight="1" x14ac:dyDescent="0.25">
      <c r="A63" s="149" t="s">
        <v>54</v>
      </c>
      <c r="B63" s="58">
        <v>1927</v>
      </c>
      <c r="C63" s="58">
        <v>1203</v>
      </c>
      <c r="D63" s="58">
        <v>1927</v>
      </c>
      <c r="E63" s="58">
        <v>1203</v>
      </c>
      <c r="F63" s="57">
        <v>2247</v>
      </c>
      <c r="G63" s="61">
        <v>1364</v>
      </c>
    </row>
    <row r="64" spans="1:7" ht="15" customHeight="1" x14ac:dyDescent="0.25">
      <c r="A64" s="151" t="s">
        <v>55</v>
      </c>
      <c r="B64" s="62">
        <v>4551</v>
      </c>
      <c r="C64" s="62">
        <v>1953</v>
      </c>
      <c r="D64" s="62">
        <v>4551</v>
      </c>
      <c r="E64" s="62">
        <v>1953</v>
      </c>
      <c r="F64" s="63">
        <v>5148</v>
      </c>
      <c r="G64" s="63">
        <v>2123</v>
      </c>
    </row>
    <row r="65" spans="1:7" ht="15.95" customHeight="1" x14ac:dyDescent="0.25">
      <c r="A65" s="233" t="s">
        <v>236</v>
      </c>
      <c r="B65" s="233"/>
      <c r="C65" s="233"/>
      <c r="D65" s="233"/>
      <c r="E65" s="233"/>
      <c r="F65" s="233"/>
      <c r="G65" s="233"/>
    </row>
    <row r="66" spans="1:7" ht="15.95" customHeight="1" x14ac:dyDescent="0.25">
      <c r="A66" s="46"/>
      <c r="B66" s="46"/>
      <c r="C66" s="46"/>
      <c r="D66" s="244" t="s">
        <v>101</v>
      </c>
      <c r="E66" s="244"/>
      <c r="F66" s="244"/>
      <c r="G66" s="244"/>
    </row>
    <row r="67" spans="1:7" x14ac:dyDescent="0.25">
      <c r="A67" s="182"/>
      <c r="B67" s="182"/>
      <c r="C67" s="182"/>
      <c r="D67" s="182"/>
      <c r="E67" s="182"/>
      <c r="F67" s="182"/>
      <c r="G67" s="182"/>
    </row>
    <row r="68" spans="1:7" x14ac:dyDescent="0.25">
      <c r="A68" s="181"/>
      <c r="B68" s="181"/>
      <c r="C68" s="181"/>
      <c r="D68" s="181"/>
      <c r="E68" s="181"/>
      <c r="F68" s="181"/>
      <c r="G68" s="181"/>
    </row>
    <row r="69" spans="1:7" x14ac:dyDescent="0.25">
      <c r="A69" s="283" t="s">
        <v>207</v>
      </c>
      <c r="B69" s="226"/>
      <c r="C69" s="226"/>
      <c r="D69" s="226"/>
      <c r="E69" s="226"/>
      <c r="F69" s="226"/>
      <c r="G69" s="226"/>
    </row>
    <row r="70" spans="1:7" x14ac:dyDescent="0.25">
      <c r="A70" s="181"/>
      <c r="B70" s="181"/>
      <c r="C70" s="181"/>
      <c r="D70" s="181"/>
      <c r="E70" s="181"/>
      <c r="F70" s="181"/>
      <c r="G70" s="181"/>
    </row>
  </sheetData>
  <mergeCells count="15">
    <mergeCell ref="A69:G69"/>
    <mergeCell ref="F39:G39"/>
    <mergeCell ref="A65:G65"/>
    <mergeCell ref="D66:G66"/>
    <mergeCell ref="B11:C11"/>
    <mergeCell ref="D11:E11"/>
    <mergeCell ref="F11:G11"/>
    <mergeCell ref="B39:C39"/>
    <mergeCell ref="D39:E39"/>
    <mergeCell ref="A1:G1"/>
    <mergeCell ref="F2:G2"/>
    <mergeCell ref="A6:G6"/>
    <mergeCell ref="A7:G7"/>
    <mergeCell ref="A11:A12"/>
    <mergeCell ref="F10:G10"/>
  </mergeCells>
  <pageMargins left="0.25" right="0.25" top="0.5" bottom="0" header="0" footer="0"/>
  <pageSetup paperSize="9" scale="7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70"/>
  <sheetViews>
    <sheetView view="pageBreakPreview" topLeftCell="A48" zoomScaleNormal="100" zoomScaleSheetLayoutView="100" workbookViewId="0">
      <selection activeCell="A70" sqref="A70"/>
    </sheetView>
  </sheetViews>
  <sheetFormatPr defaultRowHeight="15" x14ac:dyDescent="0.25"/>
  <cols>
    <col min="1" max="1" width="28.7109375" customWidth="1"/>
    <col min="2" max="7" width="15.7109375" customWidth="1"/>
  </cols>
  <sheetData>
    <row r="1" spans="1:14" x14ac:dyDescent="0.25">
      <c r="A1" s="248"/>
      <c r="B1" s="248"/>
      <c r="C1" s="248"/>
      <c r="D1" s="248"/>
      <c r="E1" s="248"/>
      <c r="F1" s="248"/>
      <c r="G1" s="248"/>
    </row>
    <row r="2" spans="1:14" ht="15.75" x14ac:dyDescent="0.25">
      <c r="A2" s="45" t="s">
        <v>232</v>
      </c>
      <c r="B2" s="46"/>
      <c r="C2" s="46"/>
      <c r="D2" s="47"/>
      <c r="E2" s="47"/>
      <c r="F2" s="253" t="s">
        <v>231</v>
      </c>
      <c r="G2" s="253"/>
    </row>
    <row r="3" spans="1:14" x14ac:dyDescent="0.25">
      <c r="A3" s="182"/>
      <c r="B3" s="182"/>
      <c r="C3" s="182"/>
      <c r="D3" s="182"/>
      <c r="E3" s="182"/>
      <c r="F3" s="182"/>
      <c r="G3" s="182"/>
    </row>
    <row r="4" spans="1:14" x14ac:dyDescent="0.25">
      <c r="A4" s="182"/>
      <c r="B4" s="182"/>
      <c r="C4" s="182"/>
      <c r="D4" s="182"/>
      <c r="E4" s="182"/>
      <c r="F4" s="182"/>
      <c r="G4" s="182"/>
    </row>
    <row r="5" spans="1:14" x14ac:dyDescent="0.25">
      <c r="A5" s="182"/>
      <c r="B5" s="182"/>
      <c r="C5" s="182"/>
      <c r="D5" s="182"/>
      <c r="E5" s="182"/>
      <c r="F5" s="182"/>
      <c r="G5" s="182"/>
    </row>
    <row r="6" spans="1:14" ht="20.100000000000001" customHeight="1" x14ac:dyDescent="0.25">
      <c r="A6" s="221" t="s">
        <v>143</v>
      </c>
      <c r="B6" s="221"/>
      <c r="C6" s="221"/>
      <c r="D6" s="221"/>
      <c r="E6" s="221"/>
      <c r="F6" s="221"/>
      <c r="G6" s="221"/>
      <c r="H6" s="17"/>
      <c r="I6" s="17"/>
      <c r="J6" s="17"/>
      <c r="K6" s="17"/>
      <c r="L6" s="17"/>
      <c r="M6" s="17"/>
      <c r="N6" s="17"/>
    </row>
    <row r="7" spans="1:14" ht="24.95" customHeight="1" x14ac:dyDescent="0.25">
      <c r="A7" s="222" t="s">
        <v>75</v>
      </c>
      <c r="B7" s="222"/>
      <c r="C7" s="222"/>
      <c r="D7" s="222"/>
      <c r="E7" s="222"/>
      <c r="F7" s="222"/>
      <c r="G7" s="222"/>
      <c r="H7" s="17"/>
      <c r="I7" s="17"/>
      <c r="J7" s="17"/>
      <c r="K7" s="17"/>
      <c r="L7" s="17"/>
      <c r="M7" s="17"/>
      <c r="N7" s="17"/>
    </row>
    <row r="8" spans="1:14" ht="15.95" customHeight="1" x14ac:dyDescent="0.25">
      <c r="A8" s="8"/>
      <c r="B8" s="8"/>
      <c r="C8" s="8"/>
      <c r="D8" s="8"/>
      <c r="E8" s="8"/>
      <c r="F8" s="8"/>
      <c r="G8" s="8"/>
      <c r="H8" s="3"/>
      <c r="I8" s="3"/>
      <c r="J8" s="3"/>
      <c r="K8" s="3"/>
      <c r="L8" s="3"/>
      <c r="M8" s="3"/>
      <c r="N8" s="17"/>
    </row>
    <row r="9" spans="1:14" ht="15.95" customHeight="1" x14ac:dyDescent="0.25">
      <c r="A9" s="8"/>
      <c r="B9" s="8"/>
      <c r="C9" s="8"/>
      <c r="D9" s="8"/>
      <c r="E9" s="8"/>
      <c r="F9" s="8"/>
      <c r="G9" s="8"/>
      <c r="H9" s="3"/>
      <c r="I9" s="3"/>
      <c r="J9" s="3"/>
      <c r="K9" s="3"/>
      <c r="L9" s="3"/>
      <c r="M9" s="3"/>
      <c r="N9" s="17"/>
    </row>
    <row r="10" spans="1:14" ht="15.95" customHeight="1" x14ac:dyDescent="0.25">
      <c r="A10" s="182"/>
      <c r="B10" s="9"/>
      <c r="C10" s="9"/>
      <c r="D10" s="9"/>
      <c r="E10" s="9"/>
      <c r="F10" s="181"/>
      <c r="G10" s="178" t="s">
        <v>56</v>
      </c>
      <c r="H10" s="18"/>
      <c r="I10" s="18"/>
      <c r="J10" s="18"/>
      <c r="K10" s="18"/>
      <c r="L10" s="249" t="s">
        <v>57</v>
      </c>
      <c r="M10" s="249"/>
      <c r="N10" s="18"/>
    </row>
    <row r="11" spans="1:14" ht="24.95" customHeight="1" x14ac:dyDescent="0.25">
      <c r="A11" s="232" t="s">
        <v>28</v>
      </c>
      <c r="B11" s="232" t="s">
        <v>29</v>
      </c>
      <c r="C11" s="232"/>
      <c r="D11" s="243" t="s">
        <v>5</v>
      </c>
      <c r="E11" s="243"/>
      <c r="F11" s="243" t="s">
        <v>6</v>
      </c>
      <c r="G11" s="243"/>
      <c r="N11" s="19"/>
    </row>
    <row r="12" spans="1:14" ht="24.95" customHeight="1" x14ac:dyDescent="0.25">
      <c r="A12" s="232"/>
      <c r="B12" s="175" t="s">
        <v>31</v>
      </c>
      <c r="C12" s="175" t="s">
        <v>4</v>
      </c>
      <c r="D12" s="175" t="s">
        <v>31</v>
      </c>
      <c r="E12" s="175" t="s">
        <v>4</v>
      </c>
      <c r="F12" s="175" t="s">
        <v>31</v>
      </c>
      <c r="G12" s="175" t="s">
        <v>4</v>
      </c>
      <c r="N12" s="21"/>
    </row>
    <row r="13" spans="1:14" ht="15.75" x14ac:dyDescent="0.25">
      <c r="A13" s="68">
        <v>1</v>
      </c>
      <c r="B13" s="68">
        <v>2</v>
      </c>
      <c r="C13" s="68">
        <v>3</v>
      </c>
      <c r="D13" s="68">
        <v>4</v>
      </c>
      <c r="E13" s="68">
        <v>5</v>
      </c>
      <c r="F13" s="11">
        <v>6</v>
      </c>
      <c r="G13" s="11">
        <v>7</v>
      </c>
      <c r="N13" s="21"/>
    </row>
    <row r="14" spans="1:14" ht="15" customHeight="1" x14ac:dyDescent="0.25">
      <c r="A14" s="152" t="s">
        <v>32</v>
      </c>
      <c r="B14" s="55">
        <v>8395</v>
      </c>
      <c r="C14" s="55">
        <v>5215</v>
      </c>
      <c r="D14" s="55">
        <v>8116</v>
      </c>
      <c r="E14" s="55">
        <v>5119</v>
      </c>
      <c r="F14" s="56">
        <v>8261</v>
      </c>
      <c r="G14" s="56">
        <v>4339</v>
      </c>
      <c r="N14" s="21"/>
    </row>
    <row r="15" spans="1:14" ht="15" customHeight="1" x14ac:dyDescent="0.25">
      <c r="A15" s="149" t="s">
        <v>33</v>
      </c>
      <c r="B15" s="61">
        <v>311</v>
      </c>
      <c r="C15" s="61">
        <v>84</v>
      </c>
      <c r="D15" s="61">
        <v>287</v>
      </c>
      <c r="E15" s="61">
        <v>95</v>
      </c>
      <c r="F15" s="64">
        <v>144</v>
      </c>
      <c r="G15" s="64">
        <v>62</v>
      </c>
      <c r="N15" s="21"/>
    </row>
    <row r="16" spans="1:14" ht="15" customHeight="1" x14ac:dyDescent="0.25">
      <c r="A16" s="149" t="s">
        <v>34</v>
      </c>
      <c r="B16" s="61">
        <v>369</v>
      </c>
      <c r="C16" s="61">
        <v>101</v>
      </c>
      <c r="D16" s="61">
        <v>334</v>
      </c>
      <c r="E16" s="61">
        <v>120</v>
      </c>
      <c r="F16" s="64">
        <v>191</v>
      </c>
      <c r="G16" s="64">
        <v>60</v>
      </c>
      <c r="N16" s="21"/>
    </row>
    <row r="17" spans="1:14" ht="15" customHeight="1" x14ac:dyDescent="0.25">
      <c r="A17" s="149" t="s">
        <v>35</v>
      </c>
      <c r="B17" s="61">
        <v>311</v>
      </c>
      <c r="C17" s="61">
        <v>108</v>
      </c>
      <c r="D17" s="61">
        <v>297</v>
      </c>
      <c r="E17" s="61">
        <v>102</v>
      </c>
      <c r="F17" s="64">
        <v>307</v>
      </c>
      <c r="G17" s="64">
        <v>107</v>
      </c>
      <c r="N17" s="21"/>
    </row>
    <row r="18" spans="1:14" ht="15" customHeight="1" x14ac:dyDescent="0.25">
      <c r="A18" s="149" t="s">
        <v>36</v>
      </c>
      <c r="B18" s="61">
        <v>769</v>
      </c>
      <c r="C18" s="61">
        <v>722</v>
      </c>
      <c r="D18" s="61">
        <v>731</v>
      </c>
      <c r="E18" s="61">
        <v>818</v>
      </c>
      <c r="F18" s="64">
        <v>133</v>
      </c>
      <c r="G18" s="64">
        <v>50</v>
      </c>
      <c r="N18" s="21"/>
    </row>
    <row r="19" spans="1:14" ht="15" customHeight="1" x14ac:dyDescent="0.25">
      <c r="A19" s="149" t="s">
        <v>37</v>
      </c>
      <c r="B19" s="61">
        <v>342</v>
      </c>
      <c r="C19" s="61">
        <v>172</v>
      </c>
      <c r="D19" s="61">
        <v>366</v>
      </c>
      <c r="E19" s="61">
        <v>169</v>
      </c>
      <c r="F19" s="64">
        <v>438</v>
      </c>
      <c r="G19" s="64">
        <v>214</v>
      </c>
      <c r="N19" s="21"/>
    </row>
    <row r="20" spans="1:14" ht="15" customHeight="1" x14ac:dyDescent="0.25">
      <c r="A20" s="149" t="s">
        <v>38</v>
      </c>
      <c r="B20" s="61">
        <v>152</v>
      </c>
      <c r="C20" s="61">
        <v>46</v>
      </c>
      <c r="D20" s="61">
        <v>172</v>
      </c>
      <c r="E20" s="61">
        <v>47</v>
      </c>
      <c r="F20" s="64">
        <v>705</v>
      </c>
      <c r="G20" s="64">
        <v>759</v>
      </c>
      <c r="N20" s="21"/>
    </row>
    <row r="21" spans="1:14" ht="15" customHeight="1" x14ac:dyDescent="0.25">
      <c r="A21" s="149" t="s">
        <v>234</v>
      </c>
      <c r="B21" s="61">
        <v>262</v>
      </c>
      <c r="C21" s="61">
        <v>101</v>
      </c>
      <c r="D21" s="61">
        <v>248</v>
      </c>
      <c r="E21" s="61">
        <v>113</v>
      </c>
      <c r="F21" s="64">
        <v>291</v>
      </c>
      <c r="G21" s="64">
        <v>133</v>
      </c>
      <c r="N21" s="21"/>
    </row>
    <row r="22" spans="1:14" ht="15" customHeight="1" x14ac:dyDescent="0.25">
      <c r="A22" s="149" t="s">
        <v>40</v>
      </c>
      <c r="B22" s="61">
        <v>878</v>
      </c>
      <c r="C22" s="61">
        <v>1756</v>
      </c>
      <c r="D22" s="61">
        <v>813</v>
      </c>
      <c r="E22" s="61">
        <v>1567</v>
      </c>
      <c r="F22" s="64">
        <v>657</v>
      </c>
      <c r="G22" s="64">
        <v>891</v>
      </c>
      <c r="N22" s="21"/>
    </row>
    <row r="23" spans="1:14" ht="15" customHeight="1" x14ac:dyDescent="0.25">
      <c r="A23" s="149" t="s">
        <v>41</v>
      </c>
      <c r="B23" s="61">
        <v>239</v>
      </c>
      <c r="C23" s="61">
        <v>68</v>
      </c>
      <c r="D23" s="61">
        <v>255</v>
      </c>
      <c r="E23" s="61">
        <v>49</v>
      </c>
      <c r="F23" s="64">
        <v>281</v>
      </c>
      <c r="G23" s="64">
        <v>72</v>
      </c>
      <c r="N23" s="21"/>
    </row>
    <row r="24" spans="1:14" ht="15" customHeight="1" x14ac:dyDescent="0.25">
      <c r="A24" s="149" t="s">
        <v>42</v>
      </c>
      <c r="B24" s="61">
        <v>797</v>
      </c>
      <c r="C24" s="61">
        <v>331</v>
      </c>
      <c r="D24" s="61">
        <v>698</v>
      </c>
      <c r="E24" s="61">
        <v>317</v>
      </c>
      <c r="F24" s="64">
        <v>676</v>
      </c>
      <c r="G24" s="64">
        <v>302</v>
      </c>
      <c r="N24" s="21"/>
    </row>
    <row r="25" spans="1:14" ht="15" customHeight="1" x14ac:dyDescent="0.25">
      <c r="A25" s="149" t="s">
        <v>43</v>
      </c>
      <c r="B25" s="61">
        <v>268</v>
      </c>
      <c r="C25" s="61">
        <v>142</v>
      </c>
      <c r="D25" s="61">
        <v>267</v>
      </c>
      <c r="E25" s="61">
        <v>160</v>
      </c>
      <c r="F25" s="64">
        <v>280</v>
      </c>
      <c r="G25" s="64">
        <v>163</v>
      </c>
      <c r="N25" s="21"/>
    </row>
    <row r="26" spans="1:14" ht="15" customHeight="1" x14ac:dyDescent="0.25">
      <c r="A26" s="149" t="s">
        <v>44</v>
      </c>
      <c r="B26" s="61">
        <v>150</v>
      </c>
      <c r="C26" s="61">
        <v>24</v>
      </c>
      <c r="D26" s="61">
        <v>131</v>
      </c>
      <c r="E26" s="61">
        <v>12</v>
      </c>
      <c r="F26" s="64">
        <v>294</v>
      </c>
      <c r="G26" s="64">
        <v>95</v>
      </c>
      <c r="N26" s="21"/>
    </row>
    <row r="27" spans="1:14" ht="15" customHeight="1" x14ac:dyDescent="0.25">
      <c r="A27" s="149" t="s">
        <v>45</v>
      </c>
      <c r="B27" s="61">
        <v>270</v>
      </c>
      <c r="C27" s="61">
        <v>113</v>
      </c>
      <c r="D27" s="61">
        <v>274</v>
      </c>
      <c r="E27" s="61">
        <v>133</v>
      </c>
      <c r="F27" s="64">
        <v>569</v>
      </c>
      <c r="G27" s="64">
        <v>46</v>
      </c>
      <c r="N27" s="21"/>
    </row>
    <row r="28" spans="1:14" ht="15" customHeight="1" x14ac:dyDescent="0.25">
      <c r="A28" s="149" t="s">
        <v>167</v>
      </c>
      <c r="B28" s="61">
        <v>691</v>
      </c>
      <c r="C28" s="61">
        <v>269</v>
      </c>
      <c r="D28" s="61">
        <v>674</v>
      </c>
      <c r="E28" s="61">
        <v>285</v>
      </c>
      <c r="F28" s="64">
        <v>700</v>
      </c>
      <c r="G28" s="64">
        <v>249</v>
      </c>
      <c r="N28" s="21"/>
    </row>
    <row r="29" spans="1:14" ht="15" customHeight="1" x14ac:dyDescent="0.25">
      <c r="A29" s="149" t="s">
        <v>47</v>
      </c>
      <c r="B29" s="61">
        <v>387</v>
      </c>
      <c r="C29" s="61">
        <v>188</v>
      </c>
      <c r="D29" s="61">
        <v>381</v>
      </c>
      <c r="E29" s="61">
        <v>190</v>
      </c>
      <c r="F29" s="64">
        <v>409</v>
      </c>
      <c r="G29" s="64">
        <v>199</v>
      </c>
      <c r="N29" s="21"/>
    </row>
    <row r="30" spans="1:14" ht="15" customHeight="1" x14ac:dyDescent="0.25">
      <c r="A30" s="149" t="s">
        <v>48</v>
      </c>
      <c r="B30" s="61">
        <v>297</v>
      </c>
      <c r="C30" s="61">
        <v>255</v>
      </c>
      <c r="D30" s="61">
        <v>281</v>
      </c>
      <c r="E30" s="61">
        <v>281</v>
      </c>
      <c r="F30" s="64">
        <v>333</v>
      </c>
      <c r="G30" s="64">
        <v>153</v>
      </c>
      <c r="N30" s="21"/>
    </row>
    <row r="31" spans="1:14" ht="15" customHeight="1" x14ac:dyDescent="0.25">
      <c r="A31" s="149" t="s">
        <v>49</v>
      </c>
      <c r="B31" s="61">
        <v>201</v>
      </c>
      <c r="C31" s="61">
        <v>107</v>
      </c>
      <c r="D31" s="61">
        <v>207</v>
      </c>
      <c r="E31" s="61">
        <v>82</v>
      </c>
      <c r="F31" s="64">
        <v>248</v>
      </c>
      <c r="G31" s="64">
        <v>95</v>
      </c>
      <c r="N31" s="21"/>
    </row>
    <row r="32" spans="1:14" ht="15" customHeight="1" x14ac:dyDescent="0.25">
      <c r="A32" s="149" t="s">
        <v>50</v>
      </c>
      <c r="B32" s="61">
        <v>92</v>
      </c>
      <c r="C32" s="61">
        <v>57</v>
      </c>
      <c r="D32" s="61">
        <v>80</v>
      </c>
      <c r="E32" s="61">
        <v>37</v>
      </c>
      <c r="F32" s="64">
        <v>286</v>
      </c>
      <c r="G32" s="64">
        <v>212</v>
      </c>
      <c r="N32" s="21"/>
    </row>
    <row r="33" spans="1:14" ht="15" customHeight="1" x14ac:dyDescent="0.25">
      <c r="A33" s="149" t="s">
        <v>51</v>
      </c>
      <c r="B33" s="61">
        <v>463</v>
      </c>
      <c r="C33" s="61">
        <v>309</v>
      </c>
      <c r="D33" s="61">
        <v>456</v>
      </c>
      <c r="E33" s="61">
        <v>300</v>
      </c>
      <c r="F33" s="64">
        <v>404</v>
      </c>
      <c r="G33" s="64">
        <v>245</v>
      </c>
      <c r="N33" s="21"/>
    </row>
    <row r="34" spans="1:14" ht="15" customHeight="1" x14ac:dyDescent="0.25">
      <c r="A34" s="149" t="s">
        <v>132</v>
      </c>
      <c r="B34" s="61">
        <v>129</v>
      </c>
      <c r="C34" s="61">
        <v>62</v>
      </c>
      <c r="D34" s="61">
        <v>129</v>
      </c>
      <c r="E34" s="61">
        <v>62</v>
      </c>
      <c r="F34" s="64">
        <v>171</v>
      </c>
      <c r="G34" s="64">
        <v>44</v>
      </c>
      <c r="N34" s="21"/>
    </row>
    <row r="35" spans="1:14" ht="15" customHeight="1" x14ac:dyDescent="0.25">
      <c r="A35" s="149" t="s">
        <v>66</v>
      </c>
      <c r="B35" s="61">
        <v>120</v>
      </c>
      <c r="C35" s="61">
        <v>26</v>
      </c>
      <c r="D35" s="61">
        <v>167</v>
      </c>
      <c r="E35" s="61">
        <v>39</v>
      </c>
      <c r="F35" s="64">
        <v>164</v>
      </c>
      <c r="G35" s="64">
        <v>21</v>
      </c>
      <c r="N35" s="21"/>
    </row>
    <row r="36" spans="1:14" ht="15" customHeight="1" x14ac:dyDescent="0.25">
      <c r="A36" s="149" t="s">
        <v>53</v>
      </c>
      <c r="B36" s="61">
        <v>560</v>
      </c>
      <c r="C36" s="61">
        <v>55</v>
      </c>
      <c r="D36" s="61">
        <v>539</v>
      </c>
      <c r="E36" s="61">
        <v>40</v>
      </c>
      <c r="F36" s="64">
        <v>206</v>
      </c>
      <c r="G36" s="64">
        <v>39</v>
      </c>
      <c r="N36" s="21"/>
    </row>
    <row r="37" spans="1:14" ht="15" customHeight="1" x14ac:dyDescent="0.25">
      <c r="A37" s="149" t="s">
        <v>54</v>
      </c>
      <c r="B37" s="61">
        <v>134</v>
      </c>
      <c r="C37" s="61">
        <v>71</v>
      </c>
      <c r="D37" s="61">
        <v>124</v>
      </c>
      <c r="E37" s="61">
        <v>58</v>
      </c>
      <c r="F37" s="64">
        <v>18</v>
      </c>
      <c r="G37" s="64">
        <v>12</v>
      </c>
      <c r="N37" s="21"/>
    </row>
    <row r="38" spans="1:14" ht="15" customHeight="1" x14ac:dyDescent="0.25">
      <c r="A38" s="149" t="s">
        <v>55</v>
      </c>
      <c r="B38" s="61">
        <v>203</v>
      </c>
      <c r="C38" s="61">
        <v>48</v>
      </c>
      <c r="D38" s="61">
        <v>205</v>
      </c>
      <c r="E38" s="61">
        <v>43</v>
      </c>
      <c r="F38" s="64">
        <v>356</v>
      </c>
      <c r="G38" s="64">
        <v>116</v>
      </c>
      <c r="N38" s="21"/>
    </row>
    <row r="39" spans="1:14" ht="20.100000000000001" customHeight="1" x14ac:dyDescent="0.25">
      <c r="A39" s="158"/>
      <c r="B39" s="243" t="s">
        <v>26</v>
      </c>
      <c r="C39" s="243"/>
      <c r="D39" s="243" t="s">
        <v>30</v>
      </c>
      <c r="E39" s="243"/>
      <c r="F39" s="243" t="s">
        <v>64</v>
      </c>
      <c r="G39" s="243"/>
    </row>
    <row r="40" spans="1:14" ht="15" customHeight="1" x14ac:dyDescent="0.25">
      <c r="A40" s="153" t="s">
        <v>32</v>
      </c>
      <c r="B40" s="59">
        <v>7563</v>
      </c>
      <c r="C40" s="59">
        <v>4584</v>
      </c>
      <c r="D40" s="59">
        <v>7563</v>
      </c>
      <c r="E40" s="59">
        <v>4584</v>
      </c>
      <c r="F40" s="60">
        <v>7386</v>
      </c>
      <c r="G40" s="60">
        <v>4341</v>
      </c>
    </row>
    <row r="41" spans="1:14" ht="15" customHeight="1" x14ac:dyDescent="0.25">
      <c r="A41" s="149" t="s">
        <v>33</v>
      </c>
      <c r="B41" s="64">
        <v>274</v>
      </c>
      <c r="C41" s="64">
        <v>75</v>
      </c>
      <c r="D41" s="64">
        <v>274</v>
      </c>
      <c r="E41" s="64">
        <v>75</v>
      </c>
      <c r="F41" s="61">
        <v>290</v>
      </c>
      <c r="G41" s="61">
        <v>95</v>
      </c>
    </row>
    <row r="42" spans="1:14" ht="15" customHeight="1" x14ac:dyDescent="0.25">
      <c r="A42" s="149" t="s">
        <v>34</v>
      </c>
      <c r="B42" s="64">
        <v>318</v>
      </c>
      <c r="C42" s="64">
        <v>117</v>
      </c>
      <c r="D42" s="64">
        <v>318</v>
      </c>
      <c r="E42" s="64">
        <v>117</v>
      </c>
      <c r="F42" s="61">
        <v>249</v>
      </c>
      <c r="G42" s="61">
        <v>101</v>
      </c>
    </row>
    <row r="43" spans="1:14" ht="15" customHeight="1" x14ac:dyDescent="0.25">
      <c r="A43" s="149" t="s">
        <v>35</v>
      </c>
      <c r="B43" s="64">
        <v>288</v>
      </c>
      <c r="C43" s="64">
        <v>125</v>
      </c>
      <c r="D43" s="64">
        <v>288</v>
      </c>
      <c r="E43" s="64">
        <v>125</v>
      </c>
      <c r="F43" s="61">
        <v>278</v>
      </c>
      <c r="G43" s="61">
        <v>115</v>
      </c>
    </row>
    <row r="44" spans="1:14" ht="15" customHeight="1" x14ac:dyDescent="0.25">
      <c r="A44" s="149" t="s">
        <v>36</v>
      </c>
      <c r="B44" s="64">
        <v>612</v>
      </c>
      <c r="C44" s="64">
        <v>687</v>
      </c>
      <c r="D44" s="64">
        <v>612</v>
      </c>
      <c r="E44" s="64">
        <v>687</v>
      </c>
      <c r="F44" s="61">
        <v>545</v>
      </c>
      <c r="G44" s="61">
        <v>606</v>
      </c>
    </row>
    <row r="45" spans="1:14" ht="15" customHeight="1" x14ac:dyDescent="0.25">
      <c r="A45" s="149" t="s">
        <v>37</v>
      </c>
      <c r="B45" s="64">
        <v>356</v>
      </c>
      <c r="C45" s="64">
        <v>148</v>
      </c>
      <c r="D45" s="64">
        <v>356</v>
      </c>
      <c r="E45" s="64">
        <v>148</v>
      </c>
      <c r="F45" s="61">
        <v>329</v>
      </c>
      <c r="G45" s="61">
        <v>146</v>
      </c>
    </row>
    <row r="46" spans="1:14" ht="15" customHeight="1" x14ac:dyDescent="0.25">
      <c r="A46" s="149" t="s">
        <v>38</v>
      </c>
      <c r="B46" s="64">
        <v>198</v>
      </c>
      <c r="C46" s="64">
        <v>71</v>
      </c>
      <c r="D46" s="64">
        <v>198</v>
      </c>
      <c r="E46" s="64">
        <v>71</v>
      </c>
      <c r="F46" s="61">
        <v>164</v>
      </c>
      <c r="G46" s="61">
        <v>88</v>
      </c>
    </row>
    <row r="47" spans="1:14" ht="15" customHeight="1" x14ac:dyDescent="0.25">
      <c r="A47" s="149" t="s">
        <v>234</v>
      </c>
      <c r="B47" s="64">
        <v>230</v>
      </c>
      <c r="C47" s="64">
        <v>108</v>
      </c>
      <c r="D47" s="64">
        <v>230</v>
      </c>
      <c r="E47" s="64">
        <v>108</v>
      </c>
      <c r="F47" s="61">
        <v>285</v>
      </c>
      <c r="G47" s="61">
        <v>96</v>
      </c>
    </row>
    <row r="48" spans="1:14" ht="15" customHeight="1" x14ac:dyDescent="0.25">
      <c r="A48" s="149" t="s">
        <v>40</v>
      </c>
      <c r="B48" s="64">
        <v>795</v>
      </c>
      <c r="C48" s="58">
        <v>1468</v>
      </c>
      <c r="D48" s="64">
        <v>795</v>
      </c>
      <c r="E48" s="58">
        <v>1468</v>
      </c>
      <c r="F48" s="61">
        <v>679</v>
      </c>
      <c r="G48" s="57">
        <v>1269</v>
      </c>
    </row>
    <row r="49" spans="1:7" ht="15" customHeight="1" x14ac:dyDescent="0.25">
      <c r="A49" s="149" t="s">
        <v>41</v>
      </c>
      <c r="B49" s="64">
        <v>217</v>
      </c>
      <c r="C49" s="64">
        <v>49</v>
      </c>
      <c r="D49" s="64">
        <v>217</v>
      </c>
      <c r="E49" s="64">
        <v>49</v>
      </c>
      <c r="F49" s="61">
        <v>241</v>
      </c>
      <c r="G49" s="61">
        <v>47</v>
      </c>
    </row>
    <row r="50" spans="1:7" ht="15" customHeight="1" x14ac:dyDescent="0.25">
      <c r="A50" s="149" t="s">
        <v>42</v>
      </c>
      <c r="B50" s="64">
        <v>602</v>
      </c>
      <c r="C50" s="64">
        <v>296</v>
      </c>
      <c r="D50" s="64">
        <v>602</v>
      </c>
      <c r="E50" s="64">
        <v>296</v>
      </c>
      <c r="F50" s="61">
        <v>671</v>
      </c>
      <c r="G50" s="61">
        <v>288</v>
      </c>
    </row>
    <row r="51" spans="1:7" ht="15" customHeight="1" x14ac:dyDescent="0.25">
      <c r="A51" s="149" t="s">
        <v>43</v>
      </c>
      <c r="B51" s="64">
        <v>269</v>
      </c>
      <c r="C51" s="64">
        <v>146</v>
      </c>
      <c r="D51" s="64">
        <v>269</v>
      </c>
      <c r="E51" s="64">
        <v>146</v>
      </c>
      <c r="F51" s="61">
        <v>239</v>
      </c>
      <c r="G51" s="61">
        <v>148</v>
      </c>
    </row>
    <row r="52" spans="1:7" ht="15" customHeight="1" x14ac:dyDescent="0.25">
      <c r="A52" s="149" t="s">
        <v>44</v>
      </c>
      <c r="B52" s="64">
        <v>150</v>
      </c>
      <c r="C52" s="64">
        <v>40</v>
      </c>
      <c r="D52" s="64">
        <v>150</v>
      </c>
      <c r="E52" s="64">
        <v>40</v>
      </c>
      <c r="F52" s="61">
        <v>157</v>
      </c>
      <c r="G52" s="61">
        <v>44</v>
      </c>
    </row>
    <row r="53" spans="1:7" ht="15" customHeight="1" x14ac:dyDescent="0.25">
      <c r="A53" s="149" t="s">
        <v>45</v>
      </c>
      <c r="B53" s="64">
        <v>249</v>
      </c>
      <c r="C53" s="64">
        <v>92</v>
      </c>
      <c r="D53" s="64">
        <v>249</v>
      </c>
      <c r="E53" s="64">
        <v>92</v>
      </c>
      <c r="F53" s="61">
        <v>240</v>
      </c>
      <c r="G53" s="61">
        <v>107</v>
      </c>
    </row>
    <row r="54" spans="1:7" ht="15" customHeight="1" x14ac:dyDescent="0.25">
      <c r="A54" s="149" t="s">
        <v>167</v>
      </c>
      <c r="B54" s="64">
        <v>611</v>
      </c>
      <c r="C54" s="64">
        <v>208</v>
      </c>
      <c r="D54" s="64">
        <v>611</v>
      </c>
      <c r="E54" s="64">
        <v>208</v>
      </c>
      <c r="F54" s="61">
        <v>651</v>
      </c>
      <c r="G54" s="61">
        <v>203</v>
      </c>
    </row>
    <row r="55" spans="1:7" ht="15" customHeight="1" x14ac:dyDescent="0.25">
      <c r="A55" s="149" t="s">
        <v>47</v>
      </c>
      <c r="B55" s="64">
        <v>376</v>
      </c>
      <c r="C55" s="64">
        <v>175</v>
      </c>
      <c r="D55" s="64">
        <v>376</v>
      </c>
      <c r="E55" s="64">
        <v>175</v>
      </c>
      <c r="F55" s="61">
        <v>410</v>
      </c>
      <c r="G55" s="61">
        <v>187</v>
      </c>
    </row>
    <row r="56" spans="1:7" ht="15" customHeight="1" x14ac:dyDescent="0.25">
      <c r="A56" s="149" t="s">
        <v>48</v>
      </c>
      <c r="B56" s="64">
        <v>260</v>
      </c>
      <c r="C56" s="64">
        <v>236</v>
      </c>
      <c r="D56" s="64">
        <v>260</v>
      </c>
      <c r="E56" s="64">
        <v>236</v>
      </c>
      <c r="F56" s="61">
        <v>257</v>
      </c>
      <c r="G56" s="61">
        <v>226</v>
      </c>
    </row>
    <row r="57" spans="1:7" ht="15" customHeight="1" x14ac:dyDescent="0.25">
      <c r="A57" s="149" t="s">
        <v>49</v>
      </c>
      <c r="B57" s="64">
        <v>219</v>
      </c>
      <c r="C57" s="64">
        <v>76</v>
      </c>
      <c r="D57" s="64">
        <v>219</v>
      </c>
      <c r="E57" s="64">
        <v>76</v>
      </c>
      <c r="F57" s="61">
        <v>232</v>
      </c>
      <c r="G57" s="61">
        <v>103</v>
      </c>
    </row>
    <row r="58" spans="1:7" ht="15" customHeight="1" x14ac:dyDescent="0.25">
      <c r="A58" s="149" t="s">
        <v>50</v>
      </c>
      <c r="B58" s="64">
        <v>75</v>
      </c>
      <c r="C58" s="64">
        <v>27</v>
      </c>
      <c r="D58" s="64">
        <v>75</v>
      </c>
      <c r="E58" s="64">
        <v>27</v>
      </c>
      <c r="F58" s="61">
        <v>68</v>
      </c>
      <c r="G58" s="61">
        <v>33</v>
      </c>
    </row>
    <row r="59" spans="1:7" ht="15" customHeight="1" x14ac:dyDescent="0.25">
      <c r="A59" s="149" t="s">
        <v>51</v>
      </c>
      <c r="B59" s="64">
        <v>374</v>
      </c>
      <c r="C59" s="64">
        <v>231</v>
      </c>
      <c r="D59" s="64">
        <v>374</v>
      </c>
      <c r="E59" s="64">
        <v>231</v>
      </c>
      <c r="F59" s="61">
        <v>321</v>
      </c>
      <c r="G59" s="61">
        <v>221</v>
      </c>
    </row>
    <row r="60" spans="1:7" ht="15" customHeight="1" x14ac:dyDescent="0.25">
      <c r="A60" s="149" t="s">
        <v>132</v>
      </c>
      <c r="B60" s="64">
        <v>121</v>
      </c>
      <c r="C60" s="64">
        <v>47</v>
      </c>
      <c r="D60" s="64">
        <v>121</v>
      </c>
      <c r="E60" s="64">
        <v>47</v>
      </c>
      <c r="F60" s="61">
        <v>112</v>
      </c>
      <c r="G60" s="61">
        <v>39</v>
      </c>
    </row>
    <row r="61" spans="1:7" ht="15" customHeight="1" x14ac:dyDescent="0.25">
      <c r="A61" s="149" t="s">
        <v>66</v>
      </c>
      <c r="B61" s="64">
        <v>153</v>
      </c>
      <c r="C61" s="64">
        <v>37</v>
      </c>
      <c r="D61" s="64">
        <v>153</v>
      </c>
      <c r="E61" s="64">
        <v>37</v>
      </c>
      <c r="F61" s="61">
        <v>151</v>
      </c>
      <c r="G61" s="61">
        <v>51</v>
      </c>
    </row>
    <row r="62" spans="1:7" ht="15" customHeight="1" x14ac:dyDescent="0.25">
      <c r="A62" s="149" t="s">
        <v>53</v>
      </c>
      <c r="B62" s="64">
        <v>516</v>
      </c>
      <c r="C62" s="64">
        <v>43</v>
      </c>
      <c r="D62" s="64">
        <v>516</v>
      </c>
      <c r="E62" s="64">
        <v>43</v>
      </c>
      <c r="F62" s="61">
        <v>528</v>
      </c>
      <c r="G62" s="61">
        <v>48</v>
      </c>
    </row>
    <row r="63" spans="1:7" ht="15" customHeight="1" x14ac:dyDescent="0.25">
      <c r="A63" s="149" t="s">
        <v>54</v>
      </c>
      <c r="B63" s="64">
        <v>115</v>
      </c>
      <c r="C63" s="64">
        <v>55</v>
      </c>
      <c r="D63" s="64">
        <v>115</v>
      </c>
      <c r="E63" s="64">
        <v>55</v>
      </c>
      <c r="F63" s="61">
        <v>112</v>
      </c>
      <c r="G63" s="61">
        <v>59</v>
      </c>
    </row>
    <row r="64" spans="1:7" ht="15" customHeight="1" x14ac:dyDescent="0.25">
      <c r="A64" s="151" t="s">
        <v>55</v>
      </c>
      <c r="B64" s="65">
        <v>185</v>
      </c>
      <c r="C64" s="65">
        <v>27</v>
      </c>
      <c r="D64" s="65">
        <v>185</v>
      </c>
      <c r="E64" s="65">
        <v>27</v>
      </c>
      <c r="F64" s="66">
        <v>177</v>
      </c>
      <c r="G64" s="66">
        <v>21</v>
      </c>
    </row>
    <row r="65" spans="1:7" ht="15.75" customHeight="1" x14ac:dyDescent="0.25">
      <c r="A65" s="233" t="s">
        <v>236</v>
      </c>
      <c r="B65" s="233"/>
      <c r="C65" s="233"/>
      <c r="D65" s="233"/>
      <c r="E65" s="233"/>
      <c r="F65" s="233"/>
      <c r="G65" s="233"/>
    </row>
    <row r="66" spans="1:7" ht="15.75" customHeight="1" x14ac:dyDescent="0.25">
      <c r="A66" s="46"/>
      <c r="B66" s="46"/>
      <c r="C66" s="46"/>
      <c r="D66" s="244" t="s">
        <v>101</v>
      </c>
      <c r="E66" s="244"/>
      <c r="F66" s="244"/>
      <c r="G66" s="244"/>
    </row>
    <row r="67" spans="1:7" x14ac:dyDescent="0.25">
      <c r="A67" s="182"/>
      <c r="B67" s="182"/>
      <c r="C67" s="182"/>
      <c r="D67" s="182"/>
      <c r="E67" s="182"/>
      <c r="F67" s="182"/>
      <c r="G67" s="182"/>
    </row>
    <row r="68" spans="1:7" x14ac:dyDescent="0.25">
      <c r="A68" s="182"/>
      <c r="B68" s="182"/>
      <c r="C68" s="182"/>
      <c r="D68" s="182"/>
      <c r="E68" s="182"/>
      <c r="F68" s="182"/>
      <c r="G68" s="182"/>
    </row>
    <row r="69" spans="1:7" x14ac:dyDescent="0.25">
      <c r="A69" s="282" t="s">
        <v>208</v>
      </c>
      <c r="B69" s="248"/>
      <c r="C69" s="248"/>
      <c r="D69" s="248"/>
      <c r="E69" s="248"/>
      <c r="F69" s="248"/>
      <c r="G69" s="248"/>
    </row>
    <row r="70" spans="1:7" x14ac:dyDescent="0.25">
      <c r="A70" s="181"/>
      <c r="B70" s="181"/>
      <c r="C70" s="181"/>
      <c r="D70" s="181"/>
      <c r="E70" s="181"/>
      <c r="F70" s="181"/>
      <c r="G70" s="181"/>
    </row>
  </sheetData>
  <mergeCells count="15">
    <mergeCell ref="A69:G69"/>
    <mergeCell ref="D39:E39"/>
    <mergeCell ref="F39:G39"/>
    <mergeCell ref="A65:G65"/>
    <mergeCell ref="D66:G66"/>
    <mergeCell ref="B39:C39"/>
    <mergeCell ref="A1:G1"/>
    <mergeCell ref="F2:G2"/>
    <mergeCell ref="A11:A12"/>
    <mergeCell ref="L10:M10"/>
    <mergeCell ref="A6:G6"/>
    <mergeCell ref="A7:G7"/>
    <mergeCell ref="B11:C11"/>
    <mergeCell ref="D11:E11"/>
    <mergeCell ref="F11:G11"/>
  </mergeCells>
  <pageMargins left="0.25" right="0.25" top="0.5" bottom="0" header="0" footer="0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49</vt:i4>
      </vt:variant>
    </vt:vector>
  </HeadingPairs>
  <TitlesOfParts>
    <vt:vector size="82" baseType="lpstr">
      <vt:lpstr>Sheet1</vt:lpstr>
      <vt:lpstr>15.1</vt:lpstr>
      <vt:lpstr>15.1a</vt:lpstr>
      <vt:lpstr>15.2</vt:lpstr>
      <vt:lpstr>15.3</vt:lpstr>
      <vt:lpstr>15.4</vt:lpstr>
      <vt:lpstr>15.5</vt:lpstr>
      <vt:lpstr>15.6</vt:lpstr>
      <vt:lpstr>15.7</vt:lpstr>
      <vt:lpstr>15.8</vt:lpstr>
      <vt:lpstr>15.9</vt:lpstr>
      <vt:lpstr>15.10</vt:lpstr>
      <vt:lpstr>15.11a</vt:lpstr>
      <vt:lpstr>15.11</vt:lpstr>
      <vt:lpstr>15.12</vt:lpstr>
      <vt:lpstr>15.13</vt:lpstr>
      <vt:lpstr>15.14</vt:lpstr>
      <vt:lpstr>15.15</vt:lpstr>
      <vt:lpstr>15.16</vt:lpstr>
      <vt:lpstr>15.17</vt:lpstr>
      <vt:lpstr>15.18</vt:lpstr>
      <vt:lpstr>15.19</vt:lpstr>
      <vt:lpstr>15.20</vt:lpstr>
      <vt:lpstr>15.21</vt:lpstr>
      <vt:lpstr>15.22</vt:lpstr>
      <vt:lpstr>15.23</vt:lpstr>
      <vt:lpstr>15.24</vt:lpstr>
      <vt:lpstr>15.25</vt:lpstr>
      <vt:lpstr>15.26</vt:lpstr>
      <vt:lpstr>15.27</vt:lpstr>
      <vt:lpstr>15.28</vt:lpstr>
      <vt:lpstr>15.29-a</vt:lpstr>
      <vt:lpstr>15.29-b</vt:lpstr>
      <vt:lpstr>'15.13'!_Hlk61434178</vt:lpstr>
      <vt:lpstr>'15.15'!_Hlk61434215</vt:lpstr>
      <vt:lpstr>'15.16'!_Hlk61434235</vt:lpstr>
      <vt:lpstr>'15.17'!_Hlk61434254</vt:lpstr>
      <vt:lpstr>'15.18'!_Hlk61434272</vt:lpstr>
      <vt:lpstr>'15.19'!_Hlk61434288</vt:lpstr>
      <vt:lpstr>'15.20'!_Hlk61434304</vt:lpstr>
      <vt:lpstr>'15.21'!_Hlk61434321</vt:lpstr>
      <vt:lpstr>'15.22'!_Hlk61434348</vt:lpstr>
      <vt:lpstr>'15.23'!_Hlk61434376</vt:lpstr>
      <vt:lpstr>'15.24'!_Hlk61434393</vt:lpstr>
      <vt:lpstr>'15.25'!_Hlk61434409</vt:lpstr>
      <vt:lpstr>'15.26'!_Hlk61434428</vt:lpstr>
      <vt:lpstr>'15.27'!_Hlk61434445</vt:lpstr>
      <vt:lpstr>'15.28'!_Hlk61434462</vt:lpstr>
      <vt:lpstr>'15.29-a'!_Hlk61434479</vt:lpstr>
      <vt:lpstr>'15.29-b'!_Hlk61434479</vt:lpstr>
      <vt:lpstr>'15.1'!Print_Area</vt:lpstr>
      <vt:lpstr>'15.10'!Print_Area</vt:lpstr>
      <vt:lpstr>'15.11'!Print_Area</vt:lpstr>
      <vt:lpstr>'15.11a'!Print_Area</vt:lpstr>
      <vt:lpstr>'15.12'!Print_Area</vt:lpstr>
      <vt:lpstr>'15.13'!Print_Area</vt:lpstr>
      <vt:lpstr>'15.15'!Print_Area</vt:lpstr>
      <vt:lpstr>'15.16'!Print_Area</vt:lpstr>
      <vt:lpstr>'15.17'!Print_Area</vt:lpstr>
      <vt:lpstr>'15.18'!Print_Area</vt:lpstr>
      <vt:lpstr>'15.19'!Print_Area</vt:lpstr>
      <vt:lpstr>'15.1a'!Print_Area</vt:lpstr>
      <vt:lpstr>'15.2'!Print_Area</vt:lpstr>
      <vt:lpstr>'15.20'!Print_Area</vt:lpstr>
      <vt:lpstr>'15.21'!Print_Area</vt:lpstr>
      <vt:lpstr>'15.22'!Print_Area</vt:lpstr>
      <vt:lpstr>'15.23'!Print_Area</vt:lpstr>
      <vt:lpstr>'15.24'!Print_Area</vt:lpstr>
      <vt:lpstr>'15.25'!Print_Area</vt:lpstr>
      <vt:lpstr>'15.26'!Print_Area</vt:lpstr>
      <vt:lpstr>'15.27'!Print_Area</vt:lpstr>
      <vt:lpstr>'15.28'!Print_Area</vt:lpstr>
      <vt:lpstr>'15.29-a'!Print_Area</vt:lpstr>
      <vt:lpstr>'15.29-b'!Print_Area</vt:lpstr>
      <vt:lpstr>'15.3'!Print_Area</vt:lpstr>
      <vt:lpstr>'15.4'!Print_Area</vt:lpstr>
      <vt:lpstr>'15.5'!Print_Area</vt:lpstr>
      <vt:lpstr>'15.6'!Print_Area</vt:lpstr>
      <vt:lpstr>'15.7'!Print_Area</vt:lpstr>
      <vt:lpstr>'15.8'!Print_Area</vt:lpstr>
      <vt:lpstr>'15.9'!Print_Area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MICS6SE4</dc:creator>
  <cp:lastModifiedBy>KHALEEQ</cp:lastModifiedBy>
  <cp:lastPrinted>2023-05-11T11:39:14Z</cp:lastPrinted>
  <dcterms:created xsi:type="dcterms:W3CDTF">2022-08-15T07:27:08Z</dcterms:created>
  <dcterms:modified xsi:type="dcterms:W3CDTF">2023-09-11T07:11:03Z</dcterms:modified>
</cp:coreProperties>
</file>